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675" tabRatio="833"/>
  </bookViews>
  <sheets>
    <sheet name="功能清单" sheetId="22" r:id="rId1"/>
    <sheet name="金额计算方式" sheetId="15" state="hidden" r:id="rId2"/>
  </sheets>
  <definedNames>
    <definedName name="_xlnm._FilterDatabase" localSheetId="0" hidden="1">功能清单!$A$2:$F$205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<sst xmlns="http://schemas.openxmlformats.org/spreadsheetml/2006/main" count="848" uniqueCount="441">
  <si>
    <t>独居老人工单业务系统开发内容参数要求</t>
  </si>
  <si>
    <t>序号</t>
  </si>
  <si>
    <t>一级功能</t>
  </si>
  <si>
    <t>二级功能</t>
  </si>
  <si>
    <t>功能点名称</t>
  </si>
  <si>
    <t>功能要求描述</t>
  </si>
  <si>
    <t>备  注</t>
  </si>
  <si>
    <t>三方系统集成</t>
  </si>
  <si>
    <t>对接物联网平台</t>
  </si>
  <si>
    <t>对接设备注销信息同步接口</t>
  </si>
  <si>
    <t>由于需要从物联网平台侧对该设备进行注销，因此需通过该接口将被更换或回收的设备信息实时同步至物联网平台</t>
  </si>
  <si>
    <t>对接新安装设备信息同步接口</t>
  </si>
  <si>
    <t>需将新设备信息通过接口实时同步至物联网平台，以在平台侧完成设备新增操作。</t>
  </si>
  <si>
    <t>开发预警消息接收接口</t>
  </si>
  <si>
    <t>开发报警预警消息接收接口，以便物联网平台通过该接口将实时监控到的报警预警消息推送至24小时调度中心。</t>
  </si>
  <si>
    <t>对接设备地址更新同步接口</t>
  </si>
  <si>
    <t>需调用物联网平台设备地址更新同步接口，将设备的新地址同步至物联网平台。</t>
  </si>
  <si>
    <t>对接设备信息更换同步接口</t>
  </si>
  <si>
    <t>需调用物联网平台设备信息更换同步接口，将更换后的设备同步至物联网平台</t>
  </si>
  <si>
    <t>对接呼叫中心</t>
  </si>
  <si>
    <t>对接认证同步接口</t>
  </si>
  <si>
    <t>需对接呼叫中心系统的权限认证接口，以满足后续业务交互前的身份认证需求，该接口访问认证基于API及加密Token实现。</t>
  </si>
  <si>
    <t>对接获取坐席分机号信息接口</t>
  </si>
  <si>
    <t>通过对接获取坐席分机号信息接口获取一个分配给24小时调度中心工作人员的坐席工号和分机号，支撑后续呼叫业务</t>
  </si>
  <si>
    <t>对接坐席签入接口</t>
  </si>
  <si>
    <t>开发对接坐席签入接口，需通过该接口将分配至本人的坐席状态切换为待呼叫状态。</t>
  </si>
  <si>
    <t>对接坐席签出接口</t>
  </si>
  <si>
    <t>开发对接坐席签出接口，需通过该接口将分配给自己的坐席状态设置为退出状态</t>
  </si>
  <si>
    <t>对接坐席API拨号接口</t>
  </si>
  <si>
    <t>开发对接坐席API拨号接口，需通过该接口对独居老人发起呼叫</t>
  </si>
  <si>
    <t>对接坐席挂断接口</t>
  </si>
  <si>
    <t>开发对接坐席挂断接口，确保后续可继续发起通话，并在挂断时同步保存通话记录</t>
  </si>
  <si>
    <t>对接呼叫结束后获取话单接口</t>
  </si>
  <si>
    <t>开发并对接呼叫结束后的话单获取接口，通过该接口获取所有工作人员的电话拨打记录。</t>
  </si>
  <si>
    <t>对接短信通道接入接口</t>
  </si>
  <si>
    <t>开发对接短信通道接入接口，通过该接口建立短信发送通道，基于此通道直接向老人的手机号发送短信</t>
  </si>
  <si>
    <t>对接短信模版创建接口</t>
  </si>
  <si>
    <t>开发对接短信模版创建接口，通过该接口进行短信内容模版的编辑和创建</t>
  </si>
  <si>
    <t>对接坐席免打扰示忙接口</t>
  </si>
  <si>
    <t>开发对接坐席免打扰示忙接口，调用该接口可将坐席状态设置为“示忙”，示忙期间坐席无法拨打电话</t>
  </si>
  <si>
    <t>对接查询坐席免打扰原因接口</t>
  </si>
  <si>
    <t>开发对接坐席免打扰原因查询接口，通过调用该接口可查询坐席免打扰状态的原因</t>
  </si>
  <si>
    <t>对接录音查询接口</t>
  </si>
  <si>
    <t>开发并对接录音查询接口，通过调用该接口查询座席历史通话的录音数据</t>
  </si>
  <si>
    <t>对接录音下载认证接口</t>
  </si>
  <si>
    <t>开发对接录音下载认证接口，用于在录音下载前通过调用该接口完成系统安全认证</t>
  </si>
  <si>
    <t>对接录音下载与保存接口</t>
  </si>
  <si>
    <t>开发录音下载与保存接口，通过调用该接口实现录音的下载和保存功能</t>
  </si>
  <si>
    <t>对接调用录音播放器插件播放录音接口</t>
  </si>
  <si>
    <t>开发对接调用录音播放器插件的录音播放接口，通过调用该接口实现录音播放功能</t>
  </si>
  <si>
    <t>对接坐席状态推送接口</t>
  </si>
  <si>
    <t>开发坐席状态接收接口，用于呼叫中心向工单系统推送坐席状态。</t>
  </si>
  <si>
    <t>对接坐席状态查询接口</t>
  </si>
  <si>
    <t>开发坐席状态查询接口并实现对接，工单系统可通过调用该接口查询坐席状态</t>
  </si>
  <si>
    <t>对接呼入电话接听接口</t>
  </si>
  <si>
    <t>开发对接呼入电话的接听接口，工单系统可通过调用该接口实现坐席电话的接听功能</t>
  </si>
  <si>
    <t>对接坐席自动应答接口接口</t>
  </si>
  <si>
    <t>开发对接坐席自动应答接口，通过调用该接口设置坐席自动应答电话功能，设置后呼入座席将自动接入通话</t>
  </si>
  <si>
    <t>对接独居老人防走失接口</t>
  </si>
  <si>
    <t>开发防走失预警母子工单接收接口</t>
  </si>
  <si>
    <t>开发防走失预警母子工单接收接口，接收独居老人防走失预警工单母工单&amp;子工单数据信息</t>
  </si>
  <si>
    <t>对接母工单处理完结状态同步接口</t>
  </si>
  <si>
    <t>开发对接母工单处理完结状态同步接口，将母工单处理完结状态推送给独居老人防走失预警工单</t>
  </si>
  <si>
    <t>对接防走失工单处置过程接口</t>
  </si>
  <si>
    <t>开发对接防走失工单处置流程接口，将处置过程回传至独居老人防走失系统</t>
  </si>
  <si>
    <t>对接老人信息数据同步接口</t>
  </si>
  <si>
    <t>开发对接老人信息数据同步接口，将老人信息数据编辑更新后同步至独居老人防走失系统</t>
  </si>
  <si>
    <t>系统管理</t>
  </si>
  <si>
    <t>系统安全认证</t>
  </si>
  <si>
    <t>账号密码登录</t>
  </si>
  <si>
    <t>基于账号密码进行系统安全认证，实现登录动作</t>
  </si>
  <si>
    <t>退出登录</t>
  </si>
  <si>
    <t>退出已登录系统，需进入系统必须再次登录认证</t>
  </si>
  <si>
    <t>平台账号管理</t>
  </si>
  <si>
    <t>平台账号列表展示</t>
  </si>
  <si>
    <t>查询平台已经创建的用户，通过列表进行展示</t>
  </si>
  <si>
    <t>平台账号新增</t>
  </si>
  <si>
    <t>满足自助创建新账号，创建后账号自动启用</t>
  </si>
  <si>
    <t>平台账号修改</t>
  </si>
  <si>
    <t>支持对旧用户进行账号信息更新，更新后用户需要使用最新的信息进行登录</t>
  </si>
  <si>
    <t>平台权限管理</t>
  </si>
  <si>
    <t>平台权限列表展示</t>
  </si>
  <si>
    <t>展示对应的系统的权限功能列表，支持条件查询</t>
  </si>
  <si>
    <t>平台权限新增</t>
  </si>
  <si>
    <t>支持对系统权限的新增</t>
  </si>
  <si>
    <t>平台权限修改</t>
  </si>
  <si>
    <t>支持对系统权限的编辑</t>
  </si>
  <si>
    <t>平台权限删除</t>
  </si>
  <si>
    <t>支持对系统权限的删除，系统将不能配置对应的权限</t>
  </si>
  <si>
    <t>角色管理</t>
  </si>
  <si>
    <t>角色列表展示</t>
  </si>
  <si>
    <t>展示系统已有角色列表，支持条件查询</t>
  </si>
  <si>
    <t>新增角色</t>
  </si>
  <si>
    <t>支持对系统角色新增</t>
  </si>
  <si>
    <t>角色修改</t>
  </si>
  <si>
    <t>支持对系统角色编辑</t>
  </si>
  <si>
    <t>角色删除</t>
  </si>
  <si>
    <t>支持对系统角色删除</t>
  </si>
  <si>
    <t>角色绑定权限</t>
  </si>
  <si>
    <t>为角色绑定对应的功能权限，为关联角色的账号提供权限支撑</t>
  </si>
  <si>
    <t>角色绑定账号</t>
  </si>
  <si>
    <t>为角色绑定新账号后，该账号登录时将自动获取对应角色的权限</t>
  </si>
  <si>
    <t>角色删除账号</t>
  </si>
  <si>
    <t>为角色删除已绑定账户后，使用该账户登录时将失去对应角色的权限</t>
  </si>
  <si>
    <t>组织管理</t>
  </si>
  <si>
    <t>新增</t>
  </si>
  <si>
    <t>支持组织的新增，包括组织名称、上级组织</t>
  </si>
  <si>
    <t>编辑</t>
  </si>
  <si>
    <t>支持组织的编辑，包括组织名称、上级组织</t>
  </si>
  <si>
    <t>删除</t>
  </si>
  <si>
    <t>失效组织支持删除</t>
  </si>
  <si>
    <t>查询与列表</t>
  </si>
  <si>
    <t>支持组织的条件查询和列表展示，列表以树形+列表结构展示</t>
  </si>
  <si>
    <t>人员管理</t>
  </si>
  <si>
    <t>支持新增人员信息，人员信息包括人员名称、联系电话、所属组织、是否组织负责人、账号、密码、角色等</t>
  </si>
  <si>
    <t>支持新编辑员信息，人员信息包括人员名称、联系电话、所属组织、是否组织负责人、账号、密码、角色等</t>
  </si>
  <si>
    <t>对失效人员信息进行删除</t>
  </si>
  <si>
    <t>密码重置</t>
  </si>
  <si>
    <t>用户忘记密码后，支持管理员从人员管理中重置密码</t>
  </si>
  <si>
    <t>设置角色</t>
  </si>
  <si>
    <t>为人员设置指定的一个或多个角色</t>
  </si>
  <si>
    <t>人员列表</t>
  </si>
  <si>
    <t>人员列表左右结构展示，左侧展示组织树形结构，右侧展示人员列表</t>
  </si>
  <si>
    <t>菜单权限管理</t>
  </si>
  <si>
    <t>新增菜单权限，包括父级菜单、菜单类型、菜单名称、权限标识、序标等</t>
  </si>
  <si>
    <t>编辑菜单权限，包括父级菜单、菜单类型、菜单名称、权限标识、序标等</t>
  </si>
  <si>
    <t>对时效的菜单进行删除</t>
  </si>
  <si>
    <t>支持按菜单名称检索菜单权限，并在列表中以树形+列表的形式展示</t>
  </si>
  <si>
    <t>语音提醒</t>
  </si>
  <si>
    <t>当安装工单、预警工单、报警工单、防走失工单等新工单进入系统或工单超时限时，系统将自动播放语音提醒工单信息。</t>
  </si>
  <si>
    <t>系统主页</t>
  </si>
  <si>
    <t>消息提醒</t>
  </si>
  <si>
    <t>消息自动提醒</t>
  </si>
  <si>
    <t>工作人员登录系统后，系统将通过消息提醒其新产生的工单，包括设备预警工单、报警工单、安装工单以及防走失预警母子工单。对于未完结的防走失预警母工单及子工单，系统将在其未完结期间每日提醒一次</t>
  </si>
  <si>
    <t>待办管理</t>
  </si>
  <si>
    <t>安装工单待办</t>
  </si>
  <si>
    <t>展示所有待安装的任务清单，点击清单即可直接跳转至对应的安装工单信息页面进行处理</t>
  </si>
  <si>
    <t>预警工单待办</t>
  </si>
  <si>
    <t>展示所有待处理预警的任务清单，点击清单即可直接跳转至对应的预警工单信息页面进行处理</t>
  </si>
  <si>
    <t>报警工单待办</t>
  </si>
  <si>
    <t>展示所有待处理报警的任务清单，点击清单即可直接跳转至对应的报警工单信息页面进行处理</t>
  </si>
  <si>
    <t>防走失工单待办</t>
  </si>
  <si>
    <t>展示所有待处理防走失预警的任务清单，点击清单即可直接跳转至对应的防走失预警工单信息页面进行处理</t>
  </si>
  <si>
    <t>话务坐席</t>
  </si>
  <si>
    <t>坐席绑定</t>
  </si>
  <si>
    <t>绑定账号</t>
  </si>
  <si>
    <t>基于话务系统已开通的坐席号和话机号码，为其绑定工单系统的话务账号，以便支撑后续话务人员在工单系统中拨打、接听、挂断等操作</t>
  </si>
  <si>
    <t>帮定记录</t>
  </si>
  <si>
    <t>基于话务系统已开通的坐席号和话机号码，查看历史绑定记录</t>
  </si>
  <si>
    <t>解除绑定</t>
  </si>
  <si>
    <t>基于话务系统已开通的坐席号和话机号码，去笑已绑定工单系统的话务账号，取消后话务人员在工单系统中不能拨打、接听、挂断等操作</t>
  </si>
  <si>
    <t>话务执行</t>
  </si>
  <si>
    <t>坐席签入</t>
  </si>
  <si>
    <t>24小时调度中心的话务人员登录系统时，需通过系统自动签入或手动点击工单系统的坐席签入按钮完成签入操作，签入后系统将显示该工号具备拨打电话的权限</t>
  </si>
  <si>
    <t>坐席签出</t>
  </si>
  <si>
    <t>24小时调度中心话务人员退出系统时，可通过系统自动签出或手动点击工单系统签出；签出后，系统将显示该工号无法拨打电话</t>
  </si>
  <si>
    <t>座席忙碌</t>
  </si>
  <si>
    <t>24小时调度中心的话务人员手动将坐席设置为忙碌状态后，系统将不再为此话务接入电话</t>
  </si>
  <si>
    <t>座席忙碌取消</t>
  </si>
  <si>
    <t>24小时调度中心话务人员在操作坐席取消忙碌状态后，此话务即可正常接入电话</t>
  </si>
  <si>
    <t>坐席外呼手动拨号</t>
  </si>
  <si>
    <t>24小时调度中心的话务人员点击拨打按钮后，系统会弹出呼叫拨号对话框，手动输入被呼号码，点击拨打按钮即可完成手动拨号</t>
  </si>
  <si>
    <t>坐席振铃</t>
  </si>
  <si>
    <t>24小时调度中心的话务人员完成手动或自动拨号后，系统立即启动拨号流程。当对方电话振铃时，系统会向话务人员反馈“振铃”消息，并自动在页面显示“电话振铃”提示</t>
  </si>
  <si>
    <t>坐席通话</t>
  </si>
  <si>
    <t>24小时调度中心的话务人员在呼入或呼出电话接通后，系统将自动进入通话状态。通话开始时，系统会播放提示语（可能“可能语录”）；通话过程中，系统会向话务人员反馈“通话”消息并同步录音，此时页面将显示“通话中”提示</t>
  </si>
  <si>
    <t>坐席挂断</t>
  </si>
  <si>
    <t>24小时调度中心的话务人员在呼入或呼出电话结束后，点击“挂断”按钮即可结束当前通话，之后坐席可继续进行电话拨打操作</t>
  </si>
  <si>
    <t>坐席状态</t>
  </si>
  <si>
    <t>在线与离线</t>
  </si>
  <si>
    <t>24小时调度中心话务人员到岗完成签入后，坐席状态变更为在线；离开岗位完成签出后，状态变更为离线。系统需在界面实时展示在线或离线状态，且处理呼入时自动查找在线坐席，避免因离线错失来电</t>
  </si>
  <si>
    <t>呼叫话单</t>
  </si>
  <si>
    <t>呼叫话单聚合条件搜索</t>
  </si>
  <si>
    <t>24小时调度中心话务人员/管理员通过条件查询所有坐席/某个坐席的呼入或呼出记录信息，条件包括单不限于坐席号、主叫号码、被叫号码、呼叫状态、应答起止时间、应答时间下限等</t>
  </si>
  <si>
    <t>呼叫话单列表展示</t>
  </si>
  <si>
    <t>呼叫话单列表采用分页形式展示话务人员的全部呼入、呼出记录，包括接听成功与未接听的情况，覆盖安装跟进、设备报警、设备预警及防走失预警等工单业务。列表内容包含坐席工号、应答时长（秒）、客户应答时间、呼叫时长（秒）、呼叫类型、被叫电话、主叫电话、通话结束时间、挂断方及呼叫状态等信息</t>
  </si>
  <si>
    <t>呼叫话单列表操作-发送短信</t>
  </si>
  <si>
    <t>在前期呼入或呼出沟通的基础上，话务人员或管理者可通过短信模板，便捷地向对方发送提示短信</t>
  </si>
  <si>
    <t>呼叫话单列表操作-详情</t>
  </si>
  <si>
    <t>查看呼入或呼出的详细信息，包括呼叫基本信息和关联工单。其中，呼叫基本信息涵盖坐席工号、应答时长（秒）、应答时间、呼叫时间、呼叫类型、被叫号码、主叫号码、公司ID、花费（元）、结束时间、挂断方、呼叫状态等；关联工单需关联展示安装工单、预警工单、报警工单或防走失工单中的一种</t>
  </si>
  <si>
    <t>呼叫话单列表操作-继续处理</t>
  </si>
  <si>
    <t>对历史呼入或呼出工单进行后续处理时，需包含两部分内容：一是查看呼入或呼出的详情，为后续处理提供依据；二是提交具体的处理内容，形成完整的处理过程跟踪记录</t>
  </si>
  <si>
    <t>呼叫话单列表操作-下载录音</t>
  </si>
  <si>
    <t>在跟进处理安装、设备报警、设备预警及防走失预警工单时，系统提供话务人员呼入或呼出电话的录音文件下载功能，便于后期对关键文件进行备份管理</t>
  </si>
  <si>
    <t>呼叫话单列表操作-试听录音</t>
  </si>
  <si>
    <t>在跟进处理安装、设备报警、设备预警及防走失预警工单时，系统提供话务人员呼入或呼出电话的录音文件在线试听（试听时无需下载）</t>
  </si>
  <si>
    <t>新建关联工单</t>
  </si>
  <si>
    <t>对于手动拨号且未关联工单的话务记录，或未能自动关联工单的话务记录，可通过“新建关联工单”功能将指定话务记录与安装工单、预警工单、报警工单及防走失工单进行关联，以便后续数据追踪，保障数据完整性</t>
  </si>
  <si>
    <t>短信模板</t>
  </si>
  <si>
    <t>短信模板-列表查询</t>
  </si>
  <si>
    <t>为短信模板提供基本的模板名称和状态查询功能，并在列表中实时展示查询结果，列表展示内容至少涵盖模板名称和状态</t>
  </si>
  <si>
    <t>短信模板-维护</t>
  </si>
  <si>
    <t>为短信模板提供新建、编辑、删除等基础维护功能，以便对其进行有效管理。短信模板的维护内容至少包括模板名称、短信签名、短信内容、发送类型、适用对象、触发类型及状态管理等</t>
  </si>
  <si>
    <t>短信模板-批量删除</t>
  </si>
  <si>
    <t>短信模板需同时适配同一时期的不同业务及不同时期的各类业务，因此需要维护大量模板内容。然而，许多模板的使用周期较短且易失效，为实现对失效模板的快捷高效管理，需支持批量删除失效模板，同时确保有效模板不被误删</t>
  </si>
  <si>
    <t>短信记录</t>
  </si>
  <si>
    <t>短信发送</t>
  </si>
  <si>
    <t>基于短信模板向任意需发送短信的手机号发送短信时，只需选定模板并输入手机号，即可快速完成发送</t>
  </si>
  <si>
    <t>短信发送聚合查询</t>
  </si>
  <si>
    <t>满足短信发送历史记录的聚合检索需求，检索项需至少包含模板名称、发送类型、接收号码、发送座席、发送时间等信息</t>
  </si>
  <si>
    <t>短信发送列表展示</t>
  </si>
  <si>
    <t>具备历史短信发送记录列表展示，内容项至少应包含坐席工号、坐席名称、发送号码、短信模板、发送类型、发送时间、发送状态等信息</t>
  </si>
  <si>
    <t>呼叫台</t>
  </si>
  <si>
    <t>正在呼入列表</t>
  </si>
  <si>
    <t>24小时调度中心的话务人员可实时查看所有呼入待接听任务，这些任务按呼入时间先后排序，方便话务人员完成上一个任务后，直接接听排在首位的待接入电话</t>
  </si>
  <si>
    <t>呼入接听</t>
  </si>
  <si>
    <t>在呼入待接听列表中，话务人员点击置顶的待接听呼入任务对应的“接听”按钮，即可完成呼入接听操作并进入通话状态。此时，该呼入会从待接听列表中移除，已接听的呼入任务立即同步给其他话务人员，避免多个话务人员接听同一条呼入</t>
  </si>
  <si>
    <t>工单管理</t>
  </si>
  <si>
    <t>工单设置</t>
  </si>
  <si>
    <t>工单超时提醒设置</t>
  </si>
  <si>
    <t>设置安装工单、预警工单、报警工单、防走失母工单及子工单的超时时限，工单系统将根据所设时限自动触发超时提醒</t>
  </si>
  <si>
    <t>设备预警工单池</t>
  </si>
  <si>
    <t>新建预警工单</t>
  </si>
  <si>
    <t>当工单系统收到独居老人平台推送的设备预警消息后，将自动创建设备预警工单。预警工单信息至少包含事件号、所属区县、所属街镇、所属村社、详细地址、老人姓名、老人电话、设备IMEI、设备名称、报警类型、报警值、最后报警时间等；自动创建的工单可在预警工单池中查看，同时系统会触发新预警工单待办事项，并推送新预警工单的消息与语音通知</t>
  </si>
  <si>
    <t>工单池聚合查询</t>
  </si>
  <si>
    <t>满足设备预警工单池数据记录的聚合检索需求，检索项需至少包含模事件号、设备IMEI、设备名称、设备类型、预警类型、老人姓名、老人电话、所属地址、时间等等信息进行查询与搜索</t>
  </si>
  <si>
    <t>工单池列表展示</t>
  </si>
  <si>
    <t>工单池列表按待处置、处置中、已完结等状态分类展示，展示项至少涵盖事件号、老人姓名、所属区县、设备类型、设备名称、预警类型、报警时间、报警名称、老人电话、当前认领人、认领时间、完结时间、创建时间</t>
  </si>
  <si>
    <t>预警工单单条认领</t>
  </si>
  <si>
    <t>设备预警工单池列表中处于待处置状态的预警工单，需由话务人员认领并跟进处理。系统具备单条预警工单认领功能，认领后工单状态将更新为“处置中”，并同步至其他话务人员，避免因重复认领导致同一预警工单被多人处理的混乱情况</t>
  </si>
  <si>
    <t>预警工单批量认领</t>
  </si>
  <si>
    <t>设备预警工单池列表中处于待处置状态的预警工单，需由话务人员认领并跟进处理。系统具备批量认领预警工单功能，认领后工单状态将更新为“处置中”，并同步至其他话务人员，避免因重复认领导致同一预警工单被多人处理的混乱情况</t>
  </si>
  <si>
    <t>预警工单详情</t>
  </si>
  <si>
    <t>设备预警工单池中的工单数据可用于查看工单基本信息、外呼数据，以及通过时间轴维度展示处置进度（初始状态为空，处置后将自动关联相关信息）。其中，工单基本信息至少包括事件号、所属区县、所属街镇、所属村社、详细地址、老人姓名、老人电话、设备IMEI、设备名称、报警类型、报警值及最后报警时间；外呼数据至少涵盖坐席工号、被叫号码、主叫号码、应答时间、应答时长（秒）、呼叫状态、呼叫类型、挂断方和备注信息等</t>
  </si>
  <si>
    <t>我的预警工单</t>
  </si>
  <si>
    <t>我的预警工单聚合查询</t>
  </si>
  <si>
    <t>支持通过多条件组合检索话务人员本人认领的预警工单信息，检索条件至少包括事件号、老人姓名、老人电话、设备名称、设备类型、所属地址、时间等</t>
  </si>
  <si>
    <t>我的预警工单列表展示</t>
  </si>
  <si>
    <t>我的预警工单列表按待处置、处置中、已完结等状态分类展示，展示项至少涵盖事件号、老人姓名、所属区县、设备类型、设备名称、预警类型、报警时间、报警名称、老人电话、当前认领人、认领时间、完结时间、创建时间</t>
  </si>
  <si>
    <t>我的预警工单开始处置</t>
  </si>
  <si>
    <t>预警工单一旦被认领，数据将进入“我的预警工单”列表，在该列表中通过“开始处置”功能启动处置流程</t>
  </si>
  <si>
    <t>我的预警工单跟进</t>
  </si>
  <si>
    <t>预警工单启动处置后，需按照规定时间节点跟进并记录跟进情况，以便为后续跟进提供参考</t>
  </si>
  <si>
    <t>我的预警工单外呼</t>
  </si>
  <si>
    <t>预警工单启动处置后，若根据工单处理情况有需要，可启动电话外呼跟进并督促问题处理</t>
  </si>
  <si>
    <t>我的预警工单完结</t>
  </si>
  <si>
    <t>预警工单的问题解决完成后，话务人员可结束该工单；工单结束后，话务人员无需再进行定时跟进</t>
  </si>
  <si>
    <t>我的预警工单单条释放</t>
  </si>
  <si>
    <t>话务人员认领预警工单后，若下班时工单仍未处理完毕，可逐条释放预警工单，以便下一班次的话务人员继续认领并处理</t>
  </si>
  <si>
    <t>我的预警工单批量释放</t>
  </si>
  <si>
    <t>话务人员认领预警工单后，若下班时工单仍未处理完毕，可批量释放预警工单，以便下一班次的话务人员继续认领并处理</t>
  </si>
  <si>
    <t>我的预警工单详情</t>
  </si>
  <si>
    <t>话务人员可随时查看已认领预警工单的详情，内容涵盖预警基本信息、按时间轴呈现的处理进展及关联的话单沟通情况等。详情页面还支持跟进、完结、外呼、释放等快捷操作</t>
  </si>
  <si>
    <t>超时预警工单</t>
  </si>
  <si>
    <t>超时预警工单聚合查询</t>
  </si>
  <si>
    <t>支持通过多条件组合检索超时的预警工单信息，检索条件至少包括事件号、设备名称、设备类型、预警类型、老人姓名、老人电话、时间等</t>
  </si>
  <si>
    <t>超时预警工单列表展示</t>
  </si>
  <si>
    <t>根据工单设置中对预警工单的处理时限要求，未在规定时限内完结的工单将纳入超时预警工单管理。超时预警工单列表按待处置、处置中、已完结等状态分类展示，展示项至少包含事件号、老人姓名、所属区县、设备类型、设备名称、预警类型、报警时间、报警名称、老人电话、当前认领人、认领时间、完结时间、创建时间</t>
  </si>
  <si>
    <t>预警工单查看</t>
  </si>
  <si>
    <t>聚合搜索</t>
  </si>
  <si>
    <t>非话务人员通过预警工单查看模块查看预警工单，该模块支持多条件组合检索工单信息，检索条件至少包括事件号、设备名称、设备类型、预警类型、老人姓名、老人电话、时间等</t>
  </si>
  <si>
    <t>预警工单列表</t>
  </si>
  <si>
    <t>非话务人员通过预警工单查看模块查看预警工单，查看预警工单列表按待处置、处置中、已完结等状态分类展示，展示项至少包含事件号、老人姓名、所属区县、设备类型、设备名称、预警类型、报警时间、报警名称、老人电话、当前认领人、认领时间、完结时间、创建时间</t>
  </si>
  <si>
    <t>预警工单导出</t>
  </si>
  <si>
    <t>根据聚合搜索结果，将结果导出为Excel文件</t>
  </si>
  <si>
    <t>预警工单单条强制释放</t>
  </si>
  <si>
    <t>当话务人员下班或离岗时若忘记释放正在处理的预警工单，管理者可在此处按单条释放所有话务人员已认领的预警工单，以便其他话务人员能够顺利重新认领并继续处理</t>
  </si>
  <si>
    <t>预警工单批量强制释放</t>
  </si>
  <si>
    <t>当话务人员下班或离岗时若忘记释放正在处理的预警工单，管理者可在此处批量释放所有话务人员已认领的预警工单，以便其他话务人员顺利重新认领并继续处理</t>
  </si>
  <si>
    <t>设备告警工单池</t>
  </si>
  <si>
    <t>新建告警工单</t>
  </si>
  <si>
    <t>当工单系统收到独居老人平台推送的设备告警消息后，将自动创建设备告警工单。告警工单信息至少包含事件号、老人姓名、设备类型、设备名称、报警类型、报警时间、报警位置、报警名称、报警值、所属区县、所属街镇 、所属村社、报警值、老人电话、监护人电话、网格员电话、村社电话、镇街值班电话、创建时间等；自动创建的工单可在告警工单池中查看，同时系统会触发新告警工单待办事项，并推送新告警工单的消息与语音通知</t>
  </si>
  <si>
    <t>告警工单池聚合查询</t>
  </si>
  <si>
    <t>满足设备告警工单池数据记录的聚合检索需求，检索项需至少包含事件号、设备名称、设备类型、报警类型、老人姓名、老人电话、当前认领人、时间等</t>
  </si>
  <si>
    <t>告警工单池列表按待处置、待研判、待完结、已完结等状态分类展示，展示项至少涵盖事件号、老人姓名、设备类型、设备名称、报警类型、报警时间、报警位置、报警名称、报警值、所属区县、所属街镇 、所属村社、报警值、老人电话、监护人电话、网格员电话、村社电话、镇街值班电话、创建时间、认领人、认领时间</t>
  </si>
  <si>
    <t>告警工单单条认领</t>
  </si>
  <si>
    <t>设备告警工单池列表中处于待处置状态的预警工单，需由话务人员认领并跟进处理。系统具备单条告警工单认领功能，认领后工单状态将更新为“待研判”，并同步至其他话务人员，避免因重复认领导致同一告警工单被多人处理的混乱情况</t>
  </si>
  <si>
    <t>告警工单批量认领</t>
  </si>
  <si>
    <t>设备告警工单池列表中处于待处置状态的预警工单，需由话务人员认领并跟进处理。系统具备批量告警工单认领功能，认领后工单状态将更新为“待研判”，并同步至其他话务人员，避免因重复认领导致同一告警工单被多人处理的混乱情况</t>
  </si>
  <si>
    <t>告警工单详情</t>
  </si>
  <si>
    <t>设备告警工单池中的工单数据可用于查看工单基本信息、外呼数据，以及通过时间轴维度展示处置进度（初始状态为空，处置后将自动关联相关信息）。其中，工单基本信息至少包括事件号、所属区县、所属街镇、所属村社、详细地址、老人姓名、老人电话、设备IMEI、设备名称、设备厂商电话、报警类型、报警名称、报警值、报警时间、报警位置；外呼数据至少涵盖坐席工号、被叫号码、主叫号码、应答时间、应答时长（秒）、呼叫状态、呼叫类型、挂断方和备注信息等</t>
  </si>
  <si>
    <t>我的告警工单</t>
  </si>
  <si>
    <t>我的告警工单聚合查询</t>
  </si>
  <si>
    <t>支持通过多条件组合检索话务人员本人认领的告警工单信息，检索条件至少包括事件号、设备IMEI、设备名称、设备类型、报警类型、老人姓名、老人电话、所属地址、创建时间、完结时间</t>
  </si>
  <si>
    <t>我的告警工单列表展示</t>
  </si>
  <si>
    <t>我的告警工单列表按待处置、待研判、待完结、已完结等状态分类展示，展示项至少涵盖事件号、设备IMEI、老人姓名、设备类型、设备名称、报警类型、报警时间、报警位置、报警名称、报警值、所属区县、所属街镇 、所属村社、报警值、老人电话、监护人电话、网格员电话、村社电话、镇街值班电话、创建时间、认领人、认领时间</t>
  </si>
  <si>
    <t>我的告警工单开始处置</t>
  </si>
  <si>
    <t>告警工单一旦被认领，数据将进入“我的告警工单”列表，在该列表中通过“开始处置”功能启动处置流程，告警工单状态改变为待研判状态</t>
  </si>
  <si>
    <t>我的告警工单提交研判结果</t>
  </si>
  <si>
    <t>启动处置的告警工单将进入首个环节——警情研判，明确警情结果（误报、故障、真警情）并形成研判的详细说明</t>
  </si>
  <si>
    <t>我的告警工单跟进</t>
  </si>
  <si>
    <t>告警工单提交研判结果后，需按照规定5分钟响应、30分钟处置、60分钟完结的时间节点跟进并记录跟进情况，以便为后续跟进提供参考</t>
  </si>
  <si>
    <t>我的告警工单外呼</t>
  </si>
  <si>
    <t>告警工单启动处置后，在提交研判结果前、5分钟响应、30分钟处置、60分钟完结等关键节点，可根据工单处理实际需要，通过电话外呼跟进并督促告警处理，必要时提供远程协助</t>
  </si>
  <si>
    <t>我的告警工单完结</t>
  </si>
  <si>
    <t>告警工单的警情处理完成后，话务人员可结束该工单；工单结束后，话务人员无需再进行定时跟进</t>
  </si>
  <si>
    <t>我的告警工单单条释放</t>
  </si>
  <si>
    <t>话务人员认领告警工单后，若下班时工单仍未处理完毕，可逐条释放告警工单，以便下一班次的话务人员继续认领并跟进处理</t>
  </si>
  <si>
    <t>我的告警工单批量释放</t>
  </si>
  <si>
    <t>话务人员认领告警工单后，若下班时工单仍未处理完毕，可批量释放告警工单，以便下一班次的话务人员继续认领并跟进处理</t>
  </si>
  <si>
    <t>我的告警工单详情</t>
  </si>
  <si>
    <t>话务人员可随时查看已认领告警工单的详情，内容涵盖告警基本信息、按时间轴呈现的处理进展及关联的话单沟通情况等。详情页面还支持跟进、提交研判、完结、外呼、释放等快捷操作</t>
  </si>
  <si>
    <t>超时告警工单</t>
  </si>
  <si>
    <t>工单聚合查询</t>
  </si>
  <si>
    <t>支持通过多条件组合检索超时的告警工单信息，检索条件至少包括事件号、设备IMEI、设备名称、设备类型、报警类型、老人姓名、老人电话、所属地址、创建时间、完结时间</t>
  </si>
  <si>
    <t>工单列表展示</t>
  </si>
  <si>
    <t>根据5分钟响应、30分钟处置、60分钟完结的时限要求，未在规定时限内完结的工单将纳入超时告警工单管理。超时告警工单列表按待处置、待研判、待完结、已完结等状态分类展示，展示项至少包含事件号、设备IMEI、老人姓名、设备类型、设备名称、报警类型、报警时间、报警位置、报警名称、报警值、所属区县、所属街镇 、所属村社、报警值、老人电话、监护人电话、网格员电话、村社电话、镇街值班电话、创建时间、认领人、认领时间</t>
  </si>
  <si>
    <t>告警工单查看</t>
  </si>
  <si>
    <t>告警工单聚合搜索</t>
  </si>
  <si>
    <t>非话务人员通过告警工单查看模块查看告警工单，该模块支持多条件组合检索工单信息，检索条件至少包括事件号、设备IMEI、设备名称、设备类型、报警类型、老人姓名、老人电话、所属地址、创建时间、完结时间等</t>
  </si>
  <si>
    <t>告警工单列表展示</t>
  </si>
  <si>
    <t>非话务人员通过告警工单查看模块查看预警工单，查看告警工单列表按待处置、待研判、待完结、已完结等状态分类展示，展示项至少包含事件号、设备IMEI、老人姓名、设备类型、设备名称、报警类型、报警时间、报警位置、报警名称、报警值、所属区县、所属街镇 、所属村社、报警值、老人电话、监护人电话、网格员电话、村社电话、镇街值班电话、创建时间、认领人、认领时间</t>
  </si>
  <si>
    <t>告警工单导出</t>
  </si>
  <si>
    <t>告警工单单条强制释放</t>
  </si>
  <si>
    <t>当话务人员下班或离岗时若忘记释放正在处理的告警工单，管理者可在此处按单条释放所有话务人员已认领的告警工单，以便其他话务人员能够顺利重新认领并继续处理</t>
  </si>
  <si>
    <t>告警工单批量强制释放</t>
  </si>
  <si>
    <t>当话务人员下班或离岗时若忘记释放正在处理的告警工单，管理者可在此处批量释放所有话务人员已认领的告警工单，以便其他话务人员顺利重新认领并继续处理</t>
  </si>
  <si>
    <t>安装工单池</t>
  </si>
  <si>
    <t>自动新建安装工单</t>
  </si>
  <si>
    <t>当工单系统收到独居老人平台推送的老人设备安装需求消息后，将自动创建设备安装工单。安装工单信息至少包含工单编号、所属区县、所属街镇、所属社区、详细地址、老人姓名、老人性别、身份证号、出生年月、人员类型、本人电话、监护人姓名、监护人电话、村社网格员姓名、网格员电话、村干部姓名、村干部电话、街镇值班室电话、住房类别、是否吸烟、电器线路、是否监护陪伴、是否使用燃气/液化气、设备安装数量、创建时间等；自动创建的工单可在安装工单池中查看，同时系统会触发新安装工单待办事项，并推送新安装工单的消息与语音通知</t>
  </si>
  <si>
    <t>安装工单池聚合查询</t>
  </si>
  <si>
    <t>满足安装工单池数据记录的聚合检索需求，检索项需至少包含工单编号、所属区县、所属街镇、所属社区、老人姓名、本人电话、身份证号、当前认领人、创建时间、完结时间等</t>
  </si>
  <si>
    <t>安装工单池列表展示</t>
  </si>
  <si>
    <t>安装工单池列表按待派单、待安装、待审核、已完结、审核驳回、已关闭状态分类展示，展示项至少涵盖工单编号、所属区县、所属街镇、所属社区、详细地址、老人姓名、老人性别、身份证号、出生年月、人员类型、本人电话、监护人姓名、监护人电话、村社网格员姓名、网格员电话、村干部姓名、村干部电话、街镇值班室电话、住房类别、是否吸烟、电器线路、是否监护陪伴、是否使用燃气/液化气、设备安装数量、创建时间、完结时间、当前认领人、认领时间、处置状态</t>
  </si>
  <si>
    <t>安装工单单条认领</t>
  </si>
  <si>
    <t>安装工单池列表中处于待认领状态的安装工单，需由话务人员认领并跟进处理。系统具备单条安装工单认领功能，认领后工单状态将更新为“待派单”，并同步至其他话务人员，避免因重复认领导致同一安装工单被多人处理的混乱情况</t>
  </si>
  <si>
    <t>安装工单批量认领</t>
  </si>
  <si>
    <t>安装工单池列表中处于待认领状态的安装工单，需由话务人员认领并跟进处理。系统具备批量安装工单认领功能，认领后工单状态将更新为“待派单”，并同步至其他话务人员，避免因重复认领导致同一安装工单被多人处理的混乱情况</t>
  </si>
  <si>
    <t>安装工单编辑</t>
  </si>
  <si>
    <t>安装工单池中的工单数据可编辑工单基本信息，工单基本信息至少包括老人信息、老人住址、街镇/村社联系信息、安装条件、待安装设备需求等</t>
  </si>
  <si>
    <t>安装工单详情</t>
  </si>
  <si>
    <t>安装工单池中的工单数据可查看工单基本信息、外呼数据，以及通过时间轴维度展示处置进度（初始状态为空，安装开始后自动关联相关信息）。其中，工单基本信息至少包括老人信息、老人住址、街镇/村社联系信息、环境信息、待安装设备等；外呼数据至少涵盖坐席工号、被叫号码、主叫号码、应答时间、应答时长（秒）、呼叫状态、呼叫类型、挂断方和备注信息等</t>
  </si>
  <si>
    <t>我的安装工单-话务</t>
  </si>
  <si>
    <t>支持通过多条件组合检索话务人员本人认领的安装工单信息，检索条件至少包括工单编号、所属区县、所属街镇、所属社区、老人姓名、本人电话、身份证号、当前认领人、创建时间、完结时间</t>
  </si>
  <si>
    <t>列表展示</t>
  </si>
  <si>
    <t>话务人员认领安装工单后工单数据进入“我的安装工单-话务”，我的安装工单列表按待派单、待安装、待审核、已完结、审核驳回、已关闭等状态分类展示，展示项至少涵盖工单编号、所属区县、所属街镇、所属社区、详细地址、老人姓名、老人性别、身份证号、出生年月、人员类型、本人电话、监护人姓名、监护人电话、村社网格员姓名、网格员电话、村干部姓名、村干部电话、街镇值班室电话、住房类别、是否吸烟、电器线路、是否监护陪伴、是否使用燃气/液化气、设备安装数量、创建时间、完结时间、当前认领人、认领时间、处置状态</t>
  </si>
  <si>
    <t>派单</t>
  </si>
  <si>
    <t>话务人员认领安装工单后，首要任务是将安装任务指派给安装工人，由安装工人接单执行安装任务。系统支持逐条安装工单进行指派</t>
  </si>
  <si>
    <t>批量派单</t>
  </si>
  <si>
    <t>话务人员认领安装工单后，首要任务是将安装任务指派给安装工人，由安装工人接单执行安装任务。系统支持批量指派安装工单</t>
  </si>
  <si>
    <t>释放</t>
  </si>
  <si>
    <t>若本班次话务人员下班或离岗时间较长，且安装工单尚未执行完毕，可释放该安装工单，以便其他话务人员认领并继续跟进安装任务；需支持逐条安装工单的释放操作</t>
  </si>
  <si>
    <t>批量释放</t>
  </si>
  <si>
    <t>若本班次话务人员下班或离岗时间较长，且安装工单尚未执行完毕，可释放该安装工单，以便其他话务人员认领并继续跟进安装任务；需支持批量释放安装工单的操作</t>
  </si>
  <si>
    <t>跟进</t>
  </si>
  <si>
    <t>话务人员认领安装任务并完成派单后，需根据时间节点要求持续跟进安装进度，并记录进展情况，以便后续跟踪</t>
  </si>
  <si>
    <t>外呼</t>
  </si>
  <si>
    <t>话务人员在跟进过程中，若有需要可电话联系安装人员、老人、社区等相关人员，了解安装进度或存在的问题，以便及时协调解决。系统要具备电话外呼功能</t>
  </si>
  <si>
    <t>若安装工人或其他相关人员反馈安装信息发生变化，话务人员可编辑更新安装工单</t>
  </si>
  <si>
    <t>审核</t>
  </si>
  <si>
    <t>安装人员完成安装任务后，需提交安装基本信息及安装照片，由话务人员进行审核。审核结果分为“通过”和“不通过”两类：审核通过的设备，其安装信息将同步至独居老人平台并完成上线；审核不通过的安装工单，需注明原因后退回至安装人员处，待整改完成后重新提交审核</t>
  </si>
  <si>
    <t>详情</t>
  </si>
  <si>
    <t>话务人员可随时查看已认领工单工单的基本信息、外呼数据，以及通过时间轴维度展示处置进度（初始状态为空，安装开始后自动关联相关信息）。其中，工单基本信息至少包括老人信息、老人住址、街镇/村社联系信息、环境信息、待安装设备等；外呼数据至少涵盖坐席工号、被叫号码、主叫号码、应答时间、应答时长（秒）、呼叫状态、呼叫类型、挂断方和备注信息等</t>
  </si>
  <si>
    <t>关闭</t>
  </si>
  <si>
    <t>若安装工单无需执行，话务人员可直接关闭该工单</t>
  </si>
  <si>
    <t>我的安装工单-安装</t>
  </si>
  <si>
    <t>话务人员分派给安装人员的工单，支持安装人员通过多条件组合检索本人的安装工单信息，检索条件至少包括工单编号、所属区县、所属街镇、所属社区、老人姓名、本人电话、身份证号、创建时间、完结时间</t>
  </si>
  <si>
    <t>安装人员接收安装工单后工单数据进入“我的安装工单-安装”，我的安装工单列表按待派单、待安装、待审核、已完结、审核驳回、已关闭等状态分类展示，展示项至少涵盖工单编号、所属区县、所属街镇、所属社区、详细地址、老人姓名、老人性别、身份证号、出生年月、人员类型、本人电话、监护人姓名、监护人电话、村社网格员姓名、网格员电话、村干部姓名、村干部电话、街镇值班室电话、住房类别、是否吸烟、电器线路、是否监护陪伴、是否使用燃气/液化气、设备安装数量、创建时间、完结时间、当前认领人、认领时间、处置状态</t>
  </si>
  <si>
    <t>安装执行</t>
  </si>
  <si>
    <t>安装人员到现场完成安装任务后，需拍摄规定的5张照片，并及时在系统中提交安装结果。提交内容至少应包含：设备IMEI、设备类型、设备昵称、设备投用日期、设备安装地址、纬度、经度、信号强度、厂商平台设备ID（如有）、设备数据来源、设备型号，以及上传的5张照片。提交后由指派安装单的话务人员审核，若审核不通过，需更安装人新后重新提交</t>
  </si>
  <si>
    <t>安装人员可随时查看已接收的工单的基本信息、外呼数据，以及通过时间轴维度展示处置进度（初始状态为空，安装开始后自动关联相关信息）。其中，工单基本信息至少包括老人信息、老人住址、街镇/村社联系信息、环境信息、待安装设备等；外呼数据至少涵盖坐席工号、被叫号码、主叫号码、应答时间、应答时长（秒）、呼叫状态、呼叫类型、挂断方和备注信息等</t>
  </si>
  <si>
    <t>超时安装工单</t>
  </si>
  <si>
    <t>根据工单设置中对安装工单的处理时限要求，未在规定时限内完结的工单将纳入超时安装工单管理。支持通过多条件组合检索超时的安装工单信息，检索条件至少包括工单编号、所属区县、所属街镇、所属社区、老人姓名、本人电话、身份证号、当前认领人、创建时间、完结时间等</t>
  </si>
  <si>
    <t>根据工单设置中对安装工单的处理时限要求，未在规定时限内完结的工单将纳入超时安装工单管理。超时预警工单列表按待派单、待安装、待审核、已完结、审核驳回、已关闭等状态分类展示，展示项至少包含工单编号、所属区县、所属街镇、所属社区、详细地址、老人姓名、老人性别、身份证号、出生年月、人员类型、本人电话、监护人姓名、监护人电话、村社网格员姓名、网格员电话、村干部姓名、村干部电话、街镇值班室电话、住房类别、是否吸烟、电器线路、是否监护陪伴、是否使用燃气/液化气、设备安装数量、创建时间、完结时间、当前认领人、认领时间、处置状态</t>
  </si>
  <si>
    <t>安装工单查看</t>
  </si>
  <si>
    <t>安装工单聚合搜索</t>
  </si>
  <si>
    <t>非话务人员和安装人员通过安装工单查看模块查看告警工单，该模块支持多条件组合检索工单信息，检索条件至少包工单编号、所属区县、所属街镇、所属社区、老人姓名、本人电话、身份证号、当前认领人、创建时间、完结时间</t>
  </si>
  <si>
    <t>安装工单列表展示</t>
  </si>
  <si>
    <t>非话务人员通过告警工单查看模块查看预警工单，查看告警工单列表按待处置、待研判、待完结、已完结等状态分类展示，展示项至少包含工单编号、所属区县、所属街镇、所属社区、详细地址、老人姓名、老人性别、身份证号、出生年月、人员类型、本人电话、监护人姓名、监护人电话、村社网格员姓名、网格员电话、村干部姓名、村干部电话、街镇值班室电话、住房类别、是否吸烟、电器线路、是否监护陪伴、是否使用燃气/液化气、设备安装数量、创建时间、完结时间、当前认领人、认领时间、处置状态</t>
  </si>
  <si>
    <t>安装工单导出</t>
  </si>
  <si>
    <t>安装工单单条强制释放</t>
  </si>
  <si>
    <t>当话务人员下班或离岗时若忘记释放正在处理的安装工单，管理者可在此处按单条释放所有话务人员已认领的安装工单，以便其他话务人员能够顺利重新认领并继续处理</t>
  </si>
  <si>
    <t>安装工单批量强制释放</t>
  </si>
  <si>
    <t>当话务人员下班或离岗时若忘记释放正在处理的安装工单，管理者可在此处按批量释放所有话务人员已认领的安装工单，以便其他话务人员能够顺利重新认领并继续处理</t>
  </si>
  <si>
    <t>防走失预警工单池</t>
  </si>
  <si>
    <t>自动创建防走失预警工单</t>
  </si>
  <si>
    <t>当工单系统接收到独居老人平台推送的防走失预警消息后，将自动创建设备防走失预警工单。该预警采用母子工单形态，核心功能是处理规定时间内由同一人触发的同类型重复报警。系统以首次报警为基础，聚合该时段内的同类型报警数据，形成“一母多子”的树形结构——即一个母工单关联多个子工单。处理母工单后，其关联的所有子工单将自动标记为处理完毕，从而有效提升处理效率。母工单需至少包含原始事件号、业务状态、处置状态、认领状态等信息；子工单则需至少涵盖事件号、子单超时时间、老人姓名、报警名称、报警值、初次报警时间、最后报警时间、报警次数、报警来源、报警位置、设备IMEI、设备名称、区县名称、街镇名称、村社名称、老人电话、老人地址、经纬度、助老员姓名、助老员电话、事件状态、处置状态等内</t>
  </si>
  <si>
    <t>防走失预警工单创建后，首先存储到防走失预警工单池中，支持聚合检索需求，检索项需至少包含原始事件号、事件号、设备IMEI、报警名称、老人姓名、老人电话、母工单业务状态、母工单处置状态、子工单事件状态、子工单处置状态等</t>
  </si>
  <si>
    <t>母子工单列表</t>
  </si>
  <si>
    <t>母子工单列表展示功能的核心，是将同一人在规定时段内触发的同类型重复报警，以“一母多子”的树形结构呈现——即一个母工单关联多个子工单。其中，母工单需至少包含原始事件号、业务状态、处置状态、认领状态等信息；子工单则需至少涵盖事件号、子单超时时间、老人姓名、报警名称、报警值、初次报警时间、最后报警时间、报警次数、报警来源、报警位置、设备IMEI、设备名称、区县名称、街镇名称、村社名称、老人电话、老人地址、经纬度、助老员姓名、助老员电话、事件状态、处置状态等内容</t>
  </si>
  <si>
    <t>认领</t>
  </si>
  <si>
    <t>防走失预警工单池列表中处于待认领状态的防走失预警工单，需由话务人员认领并跟进处理。系统具备单条防走失预警工单认领功能，认领后工单状态将更新为“待处理”，并同步至其他话务人员，避免因重复认领导致同一防走失预警工单被多人处理的混乱情况</t>
  </si>
  <si>
    <t>批量认领</t>
  </si>
  <si>
    <t>防走失预警工单池列表中处于待认领状态的防走失预警工单，需由话务人员认领并跟进处理。系统具备批量防走失预警工单认领功能，认领后工单状态将更新为“待处理”，并同步至其他话务人员，避免因重复认领导致同一防走失预警工单被多人处理的混乱情况</t>
  </si>
  <si>
    <t>防走失预警工单池中的工单数据可查看工单信息、子工单信息、外呼数据，以及通过时间轴维度展示处置进度（初始状态为空，处置后将自动关联相关信息）。母工单需至少包含原始事件号、业务状态、处置状态、认领状态等信息；子工单则需至少涵盖事件号、子单超时时间、老人姓名、报警名称、报警值、初次报警时间、最后报警时间、报警次数、报警来源、报警位置、设备IMEI、设备名称、区县名称、街镇名称、村社名称、老人电话、老人地址、经纬度、助老员姓名、助老员电话、事件状态、处置状态等内容</t>
  </si>
  <si>
    <t>我的防走失预警工单</t>
  </si>
  <si>
    <t>话务人员认领防走失预警工单后，工单进入我的防走失预警工单模块中，支持聚合检索需求，检索项需至少包含原始事件号、事件号、设备IMEI、报警名称、老人姓名、老人电话、母工单业务状态、母工单处置状态、子工单事件状态、子工单处置状态等</t>
  </si>
  <si>
    <t>话务人员认领防走失预警工单在我的防走失母子工单列表展示，以“一母多子”的树形结构呈现——即一个母工单关联多个子工单。其中，母工单需至少包含原始事件号、业务状态、处置状态、认领状态等信息；子工单则需至少涵盖事件号、子单超时时间、老人姓名、报警名称、报警值、初次报警时间、最后报警时间、报警次数、报警来源、报警位置、设备IMEI、设备名称、区县名称、街镇名称、村社名称、老人电话、老人地址、经纬度、助老员姓名、助老员电话、事件状态、处置状态等内容</t>
  </si>
  <si>
    <t>若本班次话务人员下班或离岗时间较长，且防走失预警工单尚未执行完毕，可释放该防走失预警工单，以便其他话务人员认领并继续跟进安装任务；需支持逐条工单的释放操作</t>
  </si>
  <si>
    <t>若本班次话务人员下班或离岗时间较长，且防走失预警工单尚未执行完毕，可释放该防走失预警工单，以便其他话务人员认领并继续跟进安装任务；需支持批量工单的释放操作</t>
  </si>
  <si>
    <t>话务人员需持续跟进所认领的防走失预警工单处理进展，并做好进展记录，以便后续跟踪</t>
  </si>
  <si>
    <t>完结</t>
  </si>
  <si>
    <t>防走失预警工单处理完成后，话务人员可将其完结，完结后无需再持续跟进</t>
  </si>
  <si>
    <t>话务人员可查看防走失工单详情，内容包括工单信息、子工单信息、外呼数据，以及通过时间轴呈现的处置进度（初始状态为空，处置后将自动关联相关信息）。其中，母工单需至少包含原始事件号、业务状态、处置状态、认领状态等信息；子工单则需至少涵盖事件号、子单超时时间、老人姓名、报警名称、报警值、初次报警时间、最后报警时间、报警次数、报警来源、报警位置、设备IMEI、设备名称、区县名称、街镇名称、村社名称、老人电话、老人地址、经纬度、助老员姓名、助老员电话、事件状态、处置状态等内容</t>
  </si>
  <si>
    <t>超时防走失预警工单</t>
  </si>
  <si>
    <t>根据工单设置中防走失预警工单的超时限要求，系统可自动将超时工单归集至管理模块；该模块支持通过多条件组合检索超时工单信息，检索条件至少包括原始事件号、事件号、设备IMEI、报警名称、老人姓名、老人电话、母工单业务状态、母工单处置状态、子工单事件状态、子工单处置状态</t>
  </si>
  <si>
    <t>根据工单设置中防走失预警工单的超时限要求，系统可自动将超时工单归集至管理模块。以“一母多子”的树形结构呈现——即一个母工单关联多个子工单。其中，母工单需至少包含原始事件号、业务状态、处置状态、认领状态等信息；子工单则需至少涵盖事件号、子单超时时间、老人姓名、报警名称、报警值、初次报警时间、最后报警时间、报警次数、报警来源、报警位置、设备IMEI、设备名称、区县名称、街镇名称、村社名称、老人电话、老人地址、经纬度、助老员姓名、助老员电话、事件状态、处置状态等内容</t>
  </si>
  <si>
    <t>防走失预警工单查看</t>
  </si>
  <si>
    <t>非话务人通过防走失预警工单查看模块查看，支持通过多条件组合检索超时工单信息，检索条件至少包括原始事件号、事件号、设备IMEI、报警名称、老人姓名、老人电话、母工单业务状态、母工单处置状态、子工单事件状态、子工单处置状态</t>
  </si>
  <si>
    <t>以“一母多子”的树形结构呈现——即一个母工单关联多个子工单。其中，母工单需至少包含原始事件号、业务状态、处置状态、认领状态等信息；子工单则需至少涵盖事件号、子单超时时间、老人姓名、报警名称、报警值、初次报警时间、最后报警时间、报警次数、报警来源、报警位置、设备IMEI、设备名称、区县名称、街镇名称、村社名称、老人电话、老人地址、经纬度、助老员姓名、助老员电话、事件状态、处置状态等内容</t>
  </si>
  <si>
    <t>导出</t>
  </si>
  <si>
    <t>单条强制释放</t>
  </si>
  <si>
    <t>若本班次话务人员下班或离岗时间较长未能释放防走失预警工单，且防走失预警工单尚未执行完毕，管理人员可释放该防走失预警工单，以便其他话务人员认领并继续跟进安装任务；需支持逐条工单的释放操作</t>
  </si>
  <si>
    <t>批量强制释放</t>
  </si>
  <si>
    <t>若本班次话务人员下班或离岗时间较长未能释放防走失预警工单，且防走失预警工单尚未执行完毕，管理人员可释放该防走失预警工单，以便其他话务人员认领并继续跟进安装任务；需支持批量工单的释放操作</t>
  </si>
  <si>
    <t>老人信息管理</t>
  </si>
  <si>
    <t>条件模糊搜索</t>
  </si>
  <si>
    <t>通过老人ID、所属区县、所属镇街、所属社区、姓名、本人电话、安装状态字段进行模板搜索。</t>
  </si>
  <si>
    <t>对老人信息进行编辑，并对编辑进行记录。</t>
  </si>
  <si>
    <t>查看老人信息详情，并查看修改记录。</t>
  </si>
  <si>
    <t>更换设备</t>
  </si>
  <si>
    <t>对老人设备进行更换操作。设备更换之后保留原本投用日期并录入信息的投用日期</t>
  </si>
  <si>
    <t>老人信息查看</t>
  </si>
  <si>
    <t>数据大屏</t>
  </si>
  <si>
    <t>事件统计</t>
  </si>
  <si>
    <t>1.展示触发事件数汇总累计总数和当月总数 
2.报警事件数汇总累计总数和当月总数 
3.电话咨询数汇总累计呼入数量和累计呼出</t>
  </si>
  <si>
    <t>安装统计</t>
  </si>
  <si>
    <t>1.安装工单总数汇总累计总数和当月总数
2.已安装总数汇总累计总数和当月总数 
3.安装审核总数汇总当月总数和累计总数
4.已完成审核总数汇总累计总数和当月总数</t>
  </si>
  <si>
    <t>各报警类型事件统计</t>
  </si>
  <si>
    <t>1.汇总设备报警数据统计（包含电量低、设备离线、烟雾报警、一氧化碳报警、信号丢失、摄像头、其他）
2.饼状图分类显示当前报警事件</t>
  </si>
  <si>
    <t>服务对象统计</t>
  </si>
  <si>
    <t>1.展示服务区县数据
2.服务镇街数量
3.守护重点人员数量4.服务机构场所</t>
  </si>
  <si>
    <t>各区县触发报警数量</t>
  </si>
  <si>
    <t>通过柱状图展示当前各区县触发报警数量 分别区分排名前五和排名后五</t>
  </si>
  <si>
    <t>各月事件统计</t>
  </si>
  <si>
    <t>通过波浪图分别展示各月的总数和紧急、非紧急的事件数量</t>
  </si>
  <si>
    <t>紧急报警事件</t>
  </si>
  <si>
    <t>滚动展示紧急报警事件和今日报警数量和待处理数量</t>
  </si>
  <si>
    <t>非紧急报警事件</t>
  </si>
  <si>
    <t>滚动展示非紧急报警事件和今日报警数量和待处理数量</t>
  </si>
  <si>
    <t>接口对接</t>
  </si>
  <si>
    <t>核心数据对接给独居老人安全守护系统</t>
  </si>
  <si>
    <t>将时间统计，安装统计，报警事件统计等数据通过接口给与和航</t>
  </si>
  <si>
    <t>方案一（人月计算）</t>
  </si>
  <si>
    <t>公司</t>
  </si>
  <si>
    <t>人月</t>
  </si>
  <si>
    <t>工时占比</t>
  </si>
  <si>
    <t>人月单价（1.5-2万）</t>
  </si>
  <si>
    <t>备注</t>
  </si>
  <si>
    <t>远盟</t>
  </si>
  <si>
    <t>供应商</t>
  </si>
  <si>
    <t>支付供应商金额范围（20.41～25.86万）</t>
  </si>
  <si>
    <t>合计</t>
  </si>
  <si>
    <t>方案二（按功能点计算）</t>
  </si>
  <si>
    <t>已完成功能点数量</t>
  </si>
  <si>
    <t>每个功能单价（700-1000）元/个</t>
  </si>
  <si>
    <t>支付供应商金额范围（10～14万）</t>
  </si>
  <si>
    <t>方案三（人天计算）</t>
  </si>
  <si>
    <t>人天</t>
  </si>
  <si>
    <t>人天单价</t>
  </si>
  <si>
    <t>总价</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</si>
</sst>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_ "/>
  </numFmts>
  <fonts count="30">
    <font>
      <sz val="11"/>
      <name val="宋体"/>
      <charset val="134"/>
    </font>
    <font>
      <b/>
      <sz val="14"/>
      <name val="宋体"/>
      <charset val="134"/>
    </font>
    <font>
      <sz val="14"/>
      <name val="宋体"/>
      <charset val="134"/>
    </font>
    <font>
      <sz val="11"/>
      <name val="微软雅黑"/>
      <charset val="134"/>
    </font>
    <font>
      <sz val="11"/>
      <name val="宋体"/>
      <charset val="134"/>
      <scheme val="major"/>
    </font>
    <font>
      <sz val="12"/>
      <color rgb="FFFFFFFF"/>
      <name val="微软雅黑"/>
      <charset val="134"/>
    </font>
    <font>
      <sz val="11"/>
      <color rgb="FF000000"/>
      <name val="宋体"/>
      <charset val="134"/>
      <scheme val="minor"/>
    </font>
    <font>
      <sz val="11"/>
      <name val="宋体"/>
      <charset val="134"/>
      <scheme val="minor"/>
    </font>
    <font>
      <sz val="12"/>
      <name val="宋体"/>
      <charset val="134"/>
      <scheme val="minor"/>
    </font>
    <font>
      <sz val="10.5"/>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theme="7" tint="0.6"/>
        <bgColor indexed="64"/>
      </patternFill>
    </fill>
    <fill>
      <patternFill patternType="solid">
        <fgColor theme="7" tint="0.8"/>
        <bgColor indexed="64"/>
      </patternFill>
    </fill>
    <fill>
      <patternFill patternType="solid">
        <fgColor theme="4"/>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40">
    <border>
      <left/>
      <right/>
      <top/>
      <bottom/>
      <diagonal/>
    </border>
    <border>
      <left style="medium">
        <color auto="1"/>
      </left>
      <right style="thin">
        <color auto="1"/>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top/>
      <bottom/>
      <diagonal/>
    </border>
    <border>
      <left/>
      <right style="thin">
        <color auto="1"/>
      </right>
      <top/>
      <bottom/>
      <diagonal/>
    </border>
    <border>
      <left style="thin">
        <color auto="1"/>
      </left>
      <right style="thin">
        <color auto="1"/>
      </right>
      <top style="thin">
        <color auto="1"/>
      </top>
      <bottom/>
      <diagonal/>
    </border>
    <border>
      <left/>
      <right style="medium">
        <color auto="1"/>
      </right>
      <top style="thin">
        <color auto="1"/>
      </top>
      <bottom style="thin">
        <color auto="1"/>
      </bottom>
      <diagonal/>
    </border>
    <border>
      <left style="thin">
        <color auto="1"/>
      </left>
      <right style="thin">
        <color auto="1"/>
      </right>
      <top/>
      <bottom style="thin">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thin">
        <color auto="1"/>
      </left>
      <right/>
      <top style="thin">
        <color auto="1"/>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9" fontId="10" fillId="0" borderId="0" applyFont="0" applyFill="0" applyBorder="0" applyAlignment="0" applyProtection="0">
      <alignment vertical="center"/>
    </xf>
    <xf numFmtId="41"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0" fillId="5" borderId="32"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33" applyNumberFormat="0" applyFill="0" applyAlignment="0" applyProtection="0">
      <alignment vertical="center"/>
    </xf>
    <xf numFmtId="0" fontId="17" fillId="0" borderId="33" applyNumberFormat="0" applyFill="0" applyAlignment="0" applyProtection="0">
      <alignment vertical="center"/>
    </xf>
    <xf numFmtId="0" fontId="18" fillId="0" borderId="34" applyNumberFormat="0" applyFill="0" applyAlignment="0" applyProtection="0">
      <alignment vertical="center"/>
    </xf>
    <xf numFmtId="0" fontId="18" fillId="0" borderId="0" applyNumberFormat="0" applyFill="0" applyBorder="0" applyAlignment="0" applyProtection="0">
      <alignment vertical="center"/>
    </xf>
    <xf numFmtId="0" fontId="19" fillId="6" borderId="35" applyNumberFormat="0" applyAlignment="0" applyProtection="0">
      <alignment vertical="center"/>
    </xf>
    <xf numFmtId="0" fontId="20" fillId="7" borderId="36" applyNumberFormat="0" applyAlignment="0" applyProtection="0">
      <alignment vertical="center"/>
    </xf>
    <xf numFmtId="0" fontId="21" fillId="7" borderId="35" applyNumberFormat="0" applyAlignment="0" applyProtection="0">
      <alignment vertical="center"/>
    </xf>
    <xf numFmtId="0" fontId="22" fillId="8" borderId="37" applyNumberFormat="0" applyAlignment="0" applyProtection="0">
      <alignment vertical="center"/>
    </xf>
    <xf numFmtId="0" fontId="23" fillId="0" borderId="38" applyNumberFormat="0" applyFill="0" applyAlignment="0" applyProtection="0">
      <alignment vertical="center"/>
    </xf>
    <xf numFmtId="0" fontId="24" fillId="0" borderId="39" applyNumberFormat="0" applyFill="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8" fillId="4"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9" fillId="32" borderId="0" applyNumberFormat="0" applyBorder="0" applyAlignment="0" applyProtection="0">
      <alignment vertical="center"/>
    </xf>
    <xf numFmtId="0" fontId="29" fillId="33" borderId="0" applyNumberFormat="0" applyBorder="0" applyAlignment="0" applyProtection="0">
      <alignment vertical="center"/>
    </xf>
    <xf numFmtId="0" fontId="28" fillId="34" borderId="0" applyNumberFormat="0" applyBorder="0" applyAlignment="0" applyProtection="0">
      <alignment vertical="center"/>
    </xf>
  </cellStyleXfs>
  <cellXfs count="78">
    <xf numFmtId="0" fontId="0" fillId="0" borderId="0" xfId="0">
      <alignment vertical="center"/>
    </xf>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5" xfId="0" applyFont="1" applyFill="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2" fillId="0" borderId="14" xfId="0" applyFont="1" applyBorder="1" applyAlignment="1">
      <alignment horizontal="center" vertical="center"/>
    </xf>
    <xf numFmtId="176" fontId="2" fillId="0" borderId="15" xfId="0" applyNumberFormat="1" applyFont="1" applyBorder="1" applyAlignment="1">
      <alignment horizontal="center" vertical="center"/>
    </xf>
    <xf numFmtId="176" fontId="2" fillId="0" borderId="13" xfId="0" applyNumberFormat="1" applyFont="1" applyBorder="1" applyAlignment="1">
      <alignment horizontal="center" vertical="center"/>
    </xf>
    <xf numFmtId="176" fontId="2" fillId="3" borderId="13" xfId="0" applyNumberFormat="1" applyFont="1" applyFill="1" applyBorder="1" applyAlignment="1">
      <alignment horizontal="center" vertical="center"/>
    </xf>
    <xf numFmtId="0" fontId="2" fillId="3" borderId="10" xfId="0" applyFont="1" applyFill="1" applyBorder="1" applyAlignment="1">
      <alignment horizontal="center" vertical="center"/>
    </xf>
    <xf numFmtId="0" fontId="2" fillId="0" borderId="16" xfId="0" applyFont="1" applyBorder="1" applyAlignment="1">
      <alignment horizontal="center" vertical="center"/>
    </xf>
    <xf numFmtId="176" fontId="2" fillId="0" borderId="17" xfId="0" applyNumberFormat="1" applyFont="1" applyBorder="1" applyAlignment="1">
      <alignment horizontal="center" vertical="center"/>
    </xf>
    <xf numFmtId="176" fontId="2" fillId="0" borderId="18" xfId="0" applyNumberFormat="1" applyFont="1" applyBorder="1" applyAlignment="1">
      <alignment horizontal="center" vertical="center"/>
    </xf>
    <xf numFmtId="0" fontId="2" fillId="0" borderId="19" xfId="0" applyFont="1" applyBorder="1" applyAlignment="1">
      <alignment horizontal="center" vertical="center"/>
    </xf>
    <xf numFmtId="0" fontId="2" fillId="0" borderId="0" xfId="0" applyFont="1" applyBorder="1" applyAlignment="1">
      <alignment horizontal="center" vertical="center"/>
    </xf>
    <xf numFmtId="176" fontId="2" fillId="0" borderId="0" xfId="0" applyNumberFormat="1" applyFont="1" applyBorder="1" applyAlignment="1">
      <alignment horizontal="center" vertical="center"/>
    </xf>
    <xf numFmtId="0" fontId="0" fillId="0" borderId="20" xfId="0" applyBorder="1" applyAlignment="1">
      <alignment horizontal="center" vertical="center"/>
    </xf>
    <xf numFmtId="0" fontId="0" fillId="0" borderId="0" xfId="0" applyBorder="1" applyAlignment="1">
      <alignment horizontal="center" vertical="center"/>
    </xf>
    <xf numFmtId="0" fontId="0" fillId="0" borderId="21" xfId="0" applyBorder="1" applyAlignment="1">
      <alignment horizontal="center" vertical="center"/>
    </xf>
    <xf numFmtId="0" fontId="1" fillId="2" borderId="1" xfId="0" applyFont="1" applyFill="1" applyBorder="1" applyAlignment="1">
      <alignment horizontal="center" vertical="center" wrapText="1"/>
    </xf>
    <xf numFmtId="0" fontId="2" fillId="0" borderId="22" xfId="0" applyFont="1" applyBorder="1" applyAlignment="1">
      <alignment horizontal="center" vertical="center"/>
    </xf>
    <xf numFmtId="0" fontId="2" fillId="0" borderId="23" xfId="0" applyFont="1" applyBorder="1" applyAlignment="1">
      <alignment horizontal="center" vertical="center"/>
    </xf>
    <xf numFmtId="0" fontId="2" fillId="0" borderId="24" xfId="0" applyFont="1" applyBorder="1" applyAlignment="1">
      <alignment horizontal="center" vertical="center"/>
    </xf>
    <xf numFmtId="177" fontId="2" fillId="0" borderId="13" xfId="0" applyNumberFormat="1" applyFont="1" applyBorder="1" applyAlignment="1">
      <alignment horizontal="center" vertical="center"/>
    </xf>
    <xf numFmtId="177" fontId="2" fillId="3" borderId="13" xfId="0" applyNumberFormat="1" applyFont="1" applyFill="1" applyBorder="1" applyAlignment="1">
      <alignment horizontal="center" vertical="center"/>
    </xf>
    <xf numFmtId="0" fontId="2" fillId="3" borderId="9" xfId="0" applyFont="1" applyFill="1" applyBorder="1" applyAlignment="1">
      <alignment horizontal="center" vertical="center"/>
    </xf>
    <xf numFmtId="0" fontId="2" fillId="3" borderId="23" xfId="0" applyFont="1" applyFill="1" applyBorder="1" applyAlignment="1">
      <alignment horizontal="center" vertical="center"/>
    </xf>
    <xf numFmtId="0" fontId="2" fillId="0" borderId="18" xfId="0" applyFont="1" applyBorder="1" applyAlignment="1">
      <alignment horizontal="center" vertical="center"/>
    </xf>
    <xf numFmtId="177" fontId="2" fillId="0" borderId="18" xfId="0" applyNumberFormat="1" applyFont="1" applyBorder="1" applyAlignment="1">
      <alignment horizontal="center" vertical="center"/>
    </xf>
    <xf numFmtId="0" fontId="2" fillId="0" borderId="25" xfId="0" applyFont="1" applyBorder="1" applyAlignment="1">
      <alignment horizontal="center" vertical="center"/>
    </xf>
    <xf numFmtId="0" fontId="2" fillId="0" borderId="26" xfId="0" applyFont="1" applyBorder="1" applyAlignment="1">
      <alignment horizontal="center" vertical="center"/>
    </xf>
    <xf numFmtId="0" fontId="2" fillId="0" borderId="27" xfId="0" applyFont="1" applyBorder="1" applyAlignment="1">
      <alignment horizontal="center" vertical="center"/>
    </xf>
    <xf numFmtId="0" fontId="2" fillId="0" borderId="28" xfId="0" applyFont="1" applyBorder="1" applyAlignment="1">
      <alignment horizontal="center" vertical="center"/>
    </xf>
    <xf numFmtId="0" fontId="2" fillId="0" borderId="29" xfId="0" applyFont="1" applyBorder="1" applyAlignment="1">
      <alignment horizontal="center" vertical="center"/>
    </xf>
    <xf numFmtId="0" fontId="2" fillId="0" borderId="30" xfId="0" applyFont="1" applyBorder="1" applyAlignment="1">
      <alignment horizontal="center" vertical="center"/>
    </xf>
    <xf numFmtId="176" fontId="2" fillId="0" borderId="8" xfId="0" applyNumberFormat="1" applyFont="1" applyBorder="1" applyAlignment="1">
      <alignment horizontal="center" vertical="center"/>
    </xf>
    <xf numFmtId="176" fontId="2" fillId="0" borderId="9" xfId="0" applyNumberFormat="1" applyFont="1" applyBorder="1" applyAlignment="1">
      <alignment horizontal="center" vertical="center"/>
    </xf>
    <xf numFmtId="176" fontId="2" fillId="0" borderId="9" xfId="0" applyNumberFormat="1" applyFont="1" applyFill="1" applyBorder="1" applyAlignment="1">
      <alignment horizontal="center" vertical="center"/>
    </xf>
    <xf numFmtId="176" fontId="2" fillId="0" borderId="15" xfId="0" applyNumberFormat="1" applyFont="1" applyFill="1" applyBorder="1" applyAlignment="1">
      <alignment horizontal="center" vertical="center"/>
    </xf>
    <xf numFmtId="176" fontId="2" fillId="0" borderId="31" xfId="0" applyNumberFormat="1" applyFont="1" applyBorder="1" applyAlignment="1">
      <alignment horizontal="center" vertical="center"/>
    </xf>
    <xf numFmtId="176" fontId="2" fillId="0" borderId="25" xfId="0" applyNumberFormat="1" applyFont="1" applyBorder="1" applyAlignment="1">
      <alignment horizontal="center" vertical="center"/>
    </xf>
    <xf numFmtId="0" fontId="3" fillId="0" borderId="0" xfId="0" applyFont="1" applyFill="1">
      <alignment vertical="center"/>
    </xf>
    <xf numFmtId="0" fontId="4" fillId="0" borderId="0" xfId="0" applyFont="1">
      <alignment vertical="center"/>
    </xf>
    <xf numFmtId="0" fontId="0" fillId="0" borderId="0" xfId="0" applyAlignment="1">
      <alignment horizontal="left"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0" borderId="15" xfId="0" applyBorder="1" applyAlignment="1">
      <alignment horizontal="center" vertical="center"/>
    </xf>
    <xf numFmtId="0" fontId="5" fillId="4" borderId="13" xfId="0" applyFont="1" applyFill="1" applyBorder="1" applyAlignment="1">
      <alignment horizontal="center" vertical="center" wrapText="1"/>
    </xf>
    <xf numFmtId="0" fontId="5" fillId="4" borderId="13" xfId="0" applyFont="1" applyFill="1" applyBorder="1" applyAlignment="1">
      <alignment horizontal="left" vertical="center" wrapText="1"/>
    </xf>
    <xf numFmtId="0" fontId="6" fillId="0" borderId="13" xfId="0" applyFont="1" applyFill="1" applyBorder="1" applyAlignment="1">
      <alignment horizontal="center" vertical="center"/>
    </xf>
    <xf numFmtId="0" fontId="7" fillId="0" borderId="13" xfId="0" applyFont="1" applyFill="1" applyBorder="1" applyAlignment="1">
      <alignment horizontal="center" vertical="center" wrapText="1"/>
    </xf>
    <xf numFmtId="0" fontId="7" fillId="0" borderId="13" xfId="0" applyFont="1" applyFill="1" applyBorder="1" applyAlignment="1">
      <alignment horizontal="left" vertical="center" wrapText="1"/>
    </xf>
    <xf numFmtId="0" fontId="6" fillId="0" borderId="13" xfId="0" applyFont="1" applyFill="1" applyBorder="1" applyAlignment="1">
      <alignment horizontal="left" vertical="center" wrapText="1"/>
    </xf>
    <xf numFmtId="0" fontId="7" fillId="0" borderId="13" xfId="0" applyFont="1" applyFill="1" applyBorder="1" applyAlignment="1">
      <alignment horizontal="left" vertical="center"/>
    </xf>
    <xf numFmtId="0" fontId="7" fillId="0" borderId="13" xfId="0" applyFont="1" applyFill="1" applyBorder="1" applyAlignment="1">
      <alignment vertical="center"/>
    </xf>
    <xf numFmtId="0" fontId="8" fillId="0" borderId="13" xfId="0" applyFont="1" applyFill="1" applyBorder="1" applyAlignment="1">
      <alignment horizontal="center" vertical="center" wrapText="1"/>
    </xf>
    <xf numFmtId="0" fontId="8" fillId="0" borderId="13" xfId="0" applyFont="1" applyFill="1" applyBorder="1" applyAlignment="1">
      <alignment horizontal="left" vertical="center" wrapText="1"/>
    </xf>
    <xf numFmtId="0" fontId="7" fillId="0" borderId="13" xfId="0" applyFont="1" applyFill="1" applyBorder="1" applyAlignment="1">
      <alignment horizontal="center" vertical="center"/>
    </xf>
    <xf numFmtId="0" fontId="7" fillId="0" borderId="13" xfId="0" applyFont="1" applyBorder="1">
      <alignment vertical="center"/>
    </xf>
    <xf numFmtId="0" fontId="7" fillId="0" borderId="13" xfId="0" applyFont="1" applyBorder="1" applyAlignment="1">
      <alignment vertical="center" wrapText="1"/>
    </xf>
    <xf numFmtId="0" fontId="7" fillId="0" borderId="13" xfId="0" applyFont="1" applyBorder="1" applyAlignment="1">
      <alignment horizontal="left" vertical="center"/>
    </xf>
    <xf numFmtId="0" fontId="0" fillId="0" borderId="13" xfId="0" applyBorder="1" applyAlignment="1">
      <alignment horizontal="center" vertical="center"/>
    </xf>
    <xf numFmtId="0" fontId="0" fillId="0" borderId="13" xfId="0" applyBorder="1" applyAlignment="1">
      <alignment horizontal="left" vertical="center"/>
    </xf>
    <xf numFmtId="0" fontId="9" fillId="0" borderId="13" xfId="0" applyFont="1" applyFill="1" applyBorder="1" applyAlignment="1">
      <alignment horizontal="left" vertical="center" wrapText="1"/>
    </xf>
    <xf numFmtId="0" fontId="0" fillId="0" borderId="13" xfId="0" applyBorder="1" applyAlignment="1">
      <alignment vertical="center" wrapText="1"/>
    </xf>
    <xf numFmtId="0" fontId="0" fillId="0" borderId="13" xfId="0" applyBorder="1">
      <alignment vertical="center"/>
    </xf>
    <xf numFmtId="0" fontId="0" fillId="0" borderId="13" xfId="0" applyFill="1" applyBorder="1">
      <alignment vertical="center"/>
    </xf>
    <xf numFmtId="0" fontId="0" fillId="0" borderId="13" xfId="0" applyFill="1" applyBorder="1" applyAlignment="1">
      <alignment horizontal="left" vertical="center"/>
    </xf>
    <xf numFmtId="0" fontId="0" fillId="0" borderId="13" xfId="0"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05"/>
  <sheetViews>
    <sheetView tabSelected="1" workbookViewId="0">
      <pane ySplit="2" topLeftCell="A119" activePane="bottomLeft" state="frozen"/>
      <selection/>
      <selection pane="bottomLeft" activeCell="G122" sqref="G122"/>
    </sheetView>
  </sheetViews>
  <sheetFormatPr defaultColWidth="8.73333333333333" defaultRowHeight="13.5" outlineLevelCol="5"/>
  <cols>
    <col min="1" max="1" width="6.80833333333333" customWidth="1"/>
    <col min="2" max="2" width="13.9916666666667" customWidth="1"/>
    <col min="3" max="3" width="25.35" style="52" customWidth="1"/>
    <col min="4" max="4" width="26.7166666666667" customWidth="1"/>
    <col min="5" max="5" width="68.1083333333333" customWidth="1"/>
    <col min="6" max="6" width="26.175" style="52" customWidth="1"/>
  </cols>
  <sheetData>
    <row r="1" spans="1:6">
      <c r="A1" s="53" t="s">
        <v>0</v>
      </c>
      <c r="B1" s="54"/>
      <c r="C1" s="54"/>
      <c r="D1" s="54"/>
      <c r="E1" s="54"/>
      <c r="F1" s="55"/>
    </row>
    <row r="2" ht="40" customHeight="1" spans="1:6">
      <c r="A2" s="56" t="s">
        <v>1</v>
      </c>
      <c r="B2" s="56" t="s">
        <v>2</v>
      </c>
      <c r="C2" s="57" t="s">
        <v>3</v>
      </c>
      <c r="D2" s="57" t="s">
        <v>4</v>
      </c>
      <c r="E2" s="57" t="s">
        <v>5</v>
      </c>
      <c r="F2" s="57" t="s">
        <v>6</v>
      </c>
    </row>
    <row r="3" ht="27" spans="1:6">
      <c r="A3" s="58">
        <v>1</v>
      </c>
      <c r="B3" s="59" t="s">
        <v>7</v>
      </c>
      <c r="C3" s="60" t="s">
        <v>8</v>
      </c>
      <c r="D3" s="60" t="s">
        <v>9</v>
      </c>
      <c r="E3" s="60" t="s">
        <v>10</v>
      </c>
      <c r="F3" s="61"/>
    </row>
    <row r="4" ht="27" spans="1:6">
      <c r="A4" s="58">
        <v>2</v>
      </c>
      <c r="B4" s="59" t="s">
        <v>7</v>
      </c>
      <c r="C4" s="60" t="s">
        <v>8</v>
      </c>
      <c r="D4" s="60" t="s">
        <v>11</v>
      </c>
      <c r="E4" s="60" t="s">
        <v>12</v>
      </c>
      <c r="F4" s="61"/>
    </row>
    <row r="5" ht="27" spans="1:6">
      <c r="A5" s="58">
        <v>3</v>
      </c>
      <c r="B5" s="59" t="s">
        <v>7</v>
      </c>
      <c r="C5" s="60" t="s">
        <v>8</v>
      </c>
      <c r="D5" s="60" t="s">
        <v>13</v>
      </c>
      <c r="E5" s="60" t="s">
        <v>14</v>
      </c>
      <c r="F5" s="61"/>
    </row>
    <row r="6" spans="1:6">
      <c r="A6" s="58">
        <v>4</v>
      </c>
      <c r="B6" s="59" t="s">
        <v>7</v>
      </c>
      <c r="C6" s="60" t="s">
        <v>8</v>
      </c>
      <c r="D6" s="60" t="s">
        <v>15</v>
      </c>
      <c r="E6" s="60" t="s">
        <v>16</v>
      </c>
      <c r="F6" s="61"/>
    </row>
    <row r="7" spans="1:6">
      <c r="A7" s="58">
        <v>5</v>
      </c>
      <c r="B7" s="59" t="s">
        <v>7</v>
      </c>
      <c r="C7" s="60" t="s">
        <v>8</v>
      </c>
      <c r="D7" s="60" t="s">
        <v>17</v>
      </c>
      <c r="E7" s="60" t="s">
        <v>18</v>
      </c>
      <c r="F7" s="61"/>
    </row>
    <row r="8" ht="27" spans="1:6">
      <c r="A8" s="58">
        <v>6</v>
      </c>
      <c r="B8" s="59" t="s">
        <v>7</v>
      </c>
      <c r="C8" s="60" t="s">
        <v>19</v>
      </c>
      <c r="D8" s="60" t="s">
        <v>20</v>
      </c>
      <c r="E8" s="60" t="s">
        <v>21</v>
      </c>
      <c r="F8" s="61"/>
    </row>
    <row r="9" ht="27" spans="1:6">
      <c r="A9" s="58">
        <v>7</v>
      </c>
      <c r="B9" s="59" t="s">
        <v>7</v>
      </c>
      <c r="C9" s="60" t="s">
        <v>19</v>
      </c>
      <c r="D9" s="60" t="s">
        <v>22</v>
      </c>
      <c r="E9" s="60" t="s">
        <v>23</v>
      </c>
      <c r="F9" s="61"/>
    </row>
    <row r="10" ht="27" spans="1:6">
      <c r="A10" s="58">
        <v>8</v>
      </c>
      <c r="B10" s="59" t="s">
        <v>7</v>
      </c>
      <c r="C10" s="60" t="s">
        <v>19</v>
      </c>
      <c r="D10" s="60" t="s">
        <v>24</v>
      </c>
      <c r="E10" s="60" t="s">
        <v>25</v>
      </c>
      <c r="F10" s="61"/>
    </row>
    <row r="11" spans="1:6">
      <c r="A11" s="58">
        <v>9</v>
      </c>
      <c r="B11" s="59" t="s">
        <v>7</v>
      </c>
      <c r="C11" s="60" t="s">
        <v>19</v>
      </c>
      <c r="D11" s="60" t="s">
        <v>26</v>
      </c>
      <c r="E11" s="60" t="s">
        <v>27</v>
      </c>
      <c r="F11" s="61"/>
    </row>
    <row r="12" spans="1:6">
      <c r="A12" s="58">
        <v>10</v>
      </c>
      <c r="B12" s="59" t="s">
        <v>7</v>
      </c>
      <c r="C12" s="60" t="s">
        <v>19</v>
      </c>
      <c r="D12" s="60" t="s">
        <v>28</v>
      </c>
      <c r="E12" s="60" t="s">
        <v>29</v>
      </c>
      <c r="F12" s="61"/>
    </row>
    <row r="13" ht="27" spans="1:6">
      <c r="A13" s="58">
        <v>11</v>
      </c>
      <c r="B13" s="59" t="s">
        <v>7</v>
      </c>
      <c r="C13" s="60" t="s">
        <v>19</v>
      </c>
      <c r="D13" s="60" t="s">
        <v>30</v>
      </c>
      <c r="E13" s="60" t="s">
        <v>31</v>
      </c>
      <c r="F13" s="61"/>
    </row>
    <row r="14" ht="27" spans="1:6">
      <c r="A14" s="58">
        <v>12</v>
      </c>
      <c r="B14" s="59" t="s">
        <v>7</v>
      </c>
      <c r="C14" s="60" t="s">
        <v>19</v>
      </c>
      <c r="D14" s="60" t="s">
        <v>32</v>
      </c>
      <c r="E14" s="60" t="s">
        <v>33</v>
      </c>
      <c r="F14" s="61"/>
    </row>
    <row r="15" ht="27" spans="1:6">
      <c r="A15" s="58">
        <v>13</v>
      </c>
      <c r="B15" s="59" t="s">
        <v>7</v>
      </c>
      <c r="C15" s="60" t="s">
        <v>19</v>
      </c>
      <c r="D15" s="60" t="s">
        <v>34</v>
      </c>
      <c r="E15" s="60" t="s">
        <v>35</v>
      </c>
      <c r="F15" s="61"/>
    </row>
    <row r="16" spans="1:6">
      <c r="A16" s="58">
        <v>14</v>
      </c>
      <c r="B16" s="59" t="s">
        <v>7</v>
      </c>
      <c r="C16" s="60" t="s">
        <v>19</v>
      </c>
      <c r="D16" s="60" t="s">
        <v>36</v>
      </c>
      <c r="E16" s="60" t="s">
        <v>37</v>
      </c>
      <c r="F16" s="61"/>
    </row>
    <row r="17" ht="27" spans="1:6">
      <c r="A17" s="58">
        <v>15</v>
      </c>
      <c r="B17" s="59" t="s">
        <v>7</v>
      </c>
      <c r="C17" s="60" t="s">
        <v>19</v>
      </c>
      <c r="D17" s="60" t="s">
        <v>38</v>
      </c>
      <c r="E17" s="60" t="s">
        <v>39</v>
      </c>
      <c r="F17" s="61"/>
    </row>
    <row r="18" ht="27" spans="1:6">
      <c r="A18" s="58">
        <v>16</v>
      </c>
      <c r="B18" s="59" t="s">
        <v>7</v>
      </c>
      <c r="C18" s="60" t="s">
        <v>19</v>
      </c>
      <c r="D18" s="60" t="s">
        <v>40</v>
      </c>
      <c r="E18" s="60" t="s">
        <v>41</v>
      </c>
      <c r="F18" s="61"/>
    </row>
    <row r="19" spans="1:6">
      <c r="A19" s="58">
        <v>17</v>
      </c>
      <c r="B19" s="59" t="s">
        <v>7</v>
      </c>
      <c r="C19" s="60" t="s">
        <v>19</v>
      </c>
      <c r="D19" s="60" t="s">
        <v>42</v>
      </c>
      <c r="E19" s="60" t="s">
        <v>43</v>
      </c>
      <c r="F19" s="61"/>
    </row>
    <row r="20" ht="27" spans="1:6">
      <c r="A20" s="58">
        <v>18</v>
      </c>
      <c r="B20" s="59" t="s">
        <v>7</v>
      </c>
      <c r="C20" s="60" t="s">
        <v>19</v>
      </c>
      <c r="D20" s="60" t="s">
        <v>44</v>
      </c>
      <c r="E20" s="60" t="s">
        <v>45</v>
      </c>
      <c r="F20" s="61"/>
    </row>
    <row r="21" spans="1:6">
      <c r="A21" s="58">
        <v>19</v>
      </c>
      <c r="B21" s="59" t="s">
        <v>7</v>
      </c>
      <c r="C21" s="60" t="s">
        <v>19</v>
      </c>
      <c r="D21" s="60" t="s">
        <v>46</v>
      </c>
      <c r="E21" s="60" t="s">
        <v>47</v>
      </c>
      <c r="F21" s="61"/>
    </row>
    <row r="22" ht="27" spans="1:6">
      <c r="A22" s="58">
        <v>20</v>
      </c>
      <c r="B22" s="59" t="s">
        <v>7</v>
      </c>
      <c r="C22" s="60" t="s">
        <v>19</v>
      </c>
      <c r="D22" s="60" t="s">
        <v>48</v>
      </c>
      <c r="E22" s="60" t="s">
        <v>49</v>
      </c>
      <c r="F22" s="61"/>
    </row>
    <row r="23" spans="1:6">
      <c r="A23" s="58">
        <v>21</v>
      </c>
      <c r="B23" s="59" t="s">
        <v>7</v>
      </c>
      <c r="C23" s="60" t="s">
        <v>19</v>
      </c>
      <c r="D23" s="60" t="s">
        <v>50</v>
      </c>
      <c r="E23" s="60" t="s">
        <v>51</v>
      </c>
      <c r="F23" s="61"/>
    </row>
    <row r="24" spans="1:6">
      <c r="A24" s="58">
        <v>22</v>
      </c>
      <c r="B24" s="59" t="s">
        <v>7</v>
      </c>
      <c r="C24" s="60" t="s">
        <v>19</v>
      </c>
      <c r="D24" s="60" t="s">
        <v>52</v>
      </c>
      <c r="E24" s="60" t="s">
        <v>53</v>
      </c>
      <c r="F24" s="61"/>
    </row>
    <row r="25" ht="27" spans="1:6">
      <c r="A25" s="58">
        <v>23</v>
      </c>
      <c r="B25" s="59" t="s">
        <v>7</v>
      </c>
      <c r="C25" s="60" t="s">
        <v>19</v>
      </c>
      <c r="D25" s="60" t="s">
        <v>54</v>
      </c>
      <c r="E25" s="60" t="s">
        <v>55</v>
      </c>
      <c r="F25" s="61"/>
    </row>
    <row r="26" ht="27" spans="1:6">
      <c r="A26" s="58">
        <v>24</v>
      </c>
      <c r="B26" s="59" t="s">
        <v>7</v>
      </c>
      <c r="C26" s="60" t="s">
        <v>19</v>
      </c>
      <c r="D26" s="60" t="s">
        <v>56</v>
      </c>
      <c r="E26" s="60" t="s">
        <v>57</v>
      </c>
      <c r="F26" s="61"/>
    </row>
    <row r="27" ht="27" spans="1:6">
      <c r="A27" s="58">
        <v>25</v>
      </c>
      <c r="B27" s="59" t="s">
        <v>7</v>
      </c>
      <c r="C27" s="62" t="s">
        <v>58</v>
      </c>
      <c r="D27" s="60" t="s">
        <v>59</v>
      </c>
      <c r="E27" s="60" t="s">
        <v>60</v>
      </c>
      <c r="F27" s="63"/>
    </row>
    <row r="28" ht="27" spans="1:6">
      <c r="A28" s="58">
        <v>26</v>
      </c>
      <c r="B28" s="59" t="s">
        <v>7</v>
      </c>
      <c r="C28" s="62" t="s">
        <v>58</v>
      </c>
      <c r="D28" s="60" t="s">
        <v>61</v>
      </c>
      <c r="E28" s="60" t="s">
        <v>62</v>
      </c>
      <c r="F28" s="60"/>
    </row>
    <row r="29" spans="1:6">
      <c r="A29" s="58">
        <v>27</v>
      </c>
      <c r="B29" s="59" t="s">
        <v>7</v>
      </c>
      <c r="C29" s="62" t="s">
        <v>58</v>
      </c>
      <c r="D29" s="60" t="s">
        <v>63</v>
      </c>
      <c r="E29" s="60" t="s">
        <v>64</v>
      </c>
      <c r="F29" s="60"/>
    </row>
    <row r="30" ht="27" spans="1:6">
      <c r="A30" s="58">
        <v>28</v>
      </c>
      <c r="B30" s="59" t="s">
        <v>7</v>
      </c>
      <c r="C30" s="62" t="s">
        <v>58</v>
      </c>
      <c r="D30" s="60" t="s">
        <v>65</v>
      </c>
      <c r="E30" s="60" t="s">
        <v>66</v>
      </c>
      <c r="F30" s="60"/>
    </row>
    <row r="31" spans="1:6">
      <c r="A31" s="58">
        <v>29</v>
      </c>
      <c r="B31" s="59" t="s">
        <v>67</v>
      </c>
      <c r="C31" s="60" t="s">
        <v>68</v>
      </c>
      <c r="D31" s="60" t="s">
        <v>69</v>
      </c>
      <c r="E31" s="60" t="s">
        <v>70</v>
      </c>
      <c r="F31" s="61"/>
    </row>
    <row r="32" spans="1:6">
      <c r="A32" s="58">
        <v>30</v>
      </c>
      <c r="B32" s="59" t="s">
        <v>67</v>
      </c>
      <c r="C32" s="60" t="s">
        <v>68</v>
      </c>
      <c r="D32" s="60" t="s">
        <v>71</v>
      </c>
      <c r="E32" s="60" t="s">
        <v>72</v>
      </c>
      <c r="F32" s="61"/>
    </row>
    <row r="33" spans="1:6">
      <c r="A33" s="58">
        <v>31</v>
      </c>
      <c r="B33" s="59" t="s">
        <v>67</v>
      </c>
      <c r="C33" s="60" t="s">
        <v>73</v>
      </c>
      <c r="D33" s="60" t="s">
        <v>74</v>
      </c>
      <c r="E33" s="60" t="s">
        <v>75</v>
      </c>
      <c r="F33" s="61"/>
    </row>
    <row r="34" spans="1:6">
      <c r="A34" s="58">
        <v>32</v>
      </c>
      <c r="B34" s="59" t="s">
        <v>67</v>
      </c>
      <c r="C34" s="60" t="s">
        <v>73</v>
      </c>
      <c r="D34" s="60" t="s">
        <v>76</v>
      </c>
      <c r="E34" s="60" t="s">
        <v>77</v>
      </c>
      <c r="F34" s="61"/>
    </row>
    <row r="35" spans="1:6">
      <c r="A35" s="58">
        <v>33</v>
      </c>
      <c r="B35" s="59" t="s">
        <v>67</v>
      </c>
      <c r="C35" s="60" t="s">
        <v>73</v>
      </c>
      <c r="D35" s="60" t="s">
        <v>78</v>
      </c>
      <c r="E35" s="60" t="s">
        <v>79</v>
      </c>
      <c r="F35" s="61"/>
    </row>
    <row r="36" spans="1:6">
      <c r="A36" s="58">
        <v>34</v>
      </c>
      <c r="B36" s="59" t="s">
        <v>67</v>
      </c>
      <c r="C36" s="60" t="s">
        <v>80</v>
      </c>
      <c r="D36" s="60" t="s">
        <v>81</v>
      </c>
      <c r="E36" s="60" t="s">
        <v>82</v>
      </c>
      <c r="F36" s="61"/>
    </row>
    <row r="37" spans="1:6">
      <c r="A37" s="58">
        <v>35</v>
      </c>
      <c r="B37" s="59" t="s">
        <v>67</v>
      </c>
      <c r="C37" s="60" t="s">
        <v>80</v>
      </c>
      <c r="D37" s="60" t="s">
        <v>83</v>
      </c>
      <c r="E37" s="60" t="s">
        <v>84</v>
      </c>
      <c r="F37" s="61"/>
    </row>
    <row r="38" spans="1:6">
      <c r="A38" s="58">
        <v>36</v>
      </c>
      <c r="B38" s="59" t="s">
        <v>67</v>
      </c>
      <c r="C38" s="60" t="s">
        <v>80</v>
      </c>
      <c r="D38" s="60" t="s">
        <v>85</v>
      </c>
      <c r="E38" s="60" t="s">
        <v>86</v>
      </c>
      <c r="F38" s="61"/>
    </row>
    <row r="39" spans="1:6">
      <c r="A39" s="58">
        <v>37</v>
      </c>
      <c r="B39" s="59" t="s">
        <v>67</v>
      </c>
      <c r="C39" s="60" t="s">
        <v>80</v>
      </c>
      <c r="D39" s="60" t="s">
        <v>87</v>
      </c>
      <c r="E39" s="60" t="s">
        <v>88</v>
      </c>
      <c r="F39" s="61"/>
    </row>
    <row r="40" spans="1:6">
      <c r="A40" s="58">
        <v>38</v>
      </c>
      <c r="B40" s="59" t="s">
        <v>67</v>
      </c>
      <c r="C40" s="60" t="s">
        <v>89</v>
      </c>
      <c r="D40" s="60" t="s">
        <v>90</v>
      </c>
      <c r="E40" s="60" t="s">
        <v>91</v>
      </c>
      <c r="F40" s="61"/>
    </row>
    <row r="41" spans="1:6">
      <c r="A41" s="58">
        <v>39</v>
      </c>
      <c r="B41" s="59" t="s">
        <v>67</v>
      </c>
      <c r="C41" s="60" t="s">
        <v>89</v>
      </c>
      <c r="D41" s="60" t="s">
        <v>92</v>
      </c>
      <c r="E41" s="60" t="s">
        <v>93</v>
      </c>
      <c r="F41" s="61"/>
    </row>
    <row r="42" spans="1:6">
      <c r="A42" s="58">
        <v>40</v>
      </c>
      <c r="B42" s="59" t="s">
        <v>67</v>
      </c>
      <c r="C42" s="60" t="s">
        <v>89</v>
      </c>
      <c r="D42" s="60" t="s">
        <v>94</v>
      </c>
      <c r="E42" s="60" t="s">
        <v>95</v>
      </c>
      <c r="F42" s="61"/>
    </row>
    <row r="43" spans="1:6">
      <c r="A43" s="58">
        <v>41</v>
      </c>
      <c r="B43" s="59" t="s">
        <v>67</v>
      </c>
      <c r="C43" s="60" t="s">
        <v>89</v>
      </c>
      <c r="D43" s="60" t="s">
        <v>96</v>
      </c>
      <c r="E43" s="60" t="s">
        <v>97</v>
      </c>
      <c r="F43" s="61"/>
    </row>
    <row r="44" spans="1:6">
      <c r="A44" s="58">
        <v>42</v>
      </c>
      <c r="B44" s="59" t="s">
        <v>67</v>
      </c>
      <c r="C44" s="60" t="s">
        <v>89</v>
      </c>
      <c r="D44" s="60" t="s">
        <v>98</v>
      </c>
      <c r="E44" s="60" t="s">
        <v>99</v>
      </c>
      <c r="F44" s="61"/>
    </row>
    <row r="45" spans="1:6">
      <c r="A45" s="58">
        <v>43</v>
      </c>
      <c r="B45" s="59" t="s">
        <v>67</v>
      </c>
      <c r="C45" s="60" t="s">
        <v>89</v>
      </c>
      <c r="D45" s="60" t="s">
        <v>100</v>
      </c>
      <c r="E45" s="60" t="s">
        <v>101</v>
      </c>
      <c r="F45" s="61"/>
    </row>
    <row r="46" spans="1:6">
      <c r="A46" s="58">
        <v>44</v>
      </c>
      <c r="B46" s="59" t="s">
        <v>67</v>
      </c>
      <c r="C46" s="60" t="s">
        <v>89</v>
      </c>
      <c r="D46" s="60" t="s">
        <v>102</v>
      </c>
      <c r="E46" s="60" t="s">
        <v>103</v>
      </c>
      <c r="F46" s="61"/>
    </row>
    <row r="47" spans="1:6">
      <c r="A47" s="58">
        <v>45</v>
      </c>
      <c r="B47" s="59" t="s">
        <v>67</v>
      </c>
      <c r="C47" s="60" t="s">
        <v>104</v>
      </c>
      <c r="D47" s="60" t="s">
        <v>105</v>
      </c>
      <c r="E47" s="60" t="s">
        <v>106</v>
      </c>
      <c r="F47" s="61"/>
    </row>
    <row r="48" spans="1:6">
      <c r="A48" s="58">
        <v>46</v>
      </c>
      <c r="B48" s="59" t="s">
        <v>67</v>
      </c>
      <c r="C48" s="60" t="s">
        <v>104</v>
      </c>
      <c r="D48" s="60" t="s">
        <v>107</v>
      </c>
      <c r="E48" s="60" t="s">
        <v>108</v>
      </c>
      <c r="F48" s="61"/>
    </row>
    <row r="49" spans="1:6">
      <c r="A49" s="58">
        <v>47</v>
      </c>
      <c r="B49" s="59" t="s">
        <v>67</v>
      </c>
      <c r="C49" s="60" t="s">
        <v>104</v>
      </c>
      <c r="D49" s="60" t="s">
        <v>109</v>
      </c>
      <c r="E49" s="60" t="s">
        <v>110</v>
      </c>
      <c r="F49" s="61"/>
    </row>
    <row r="50" spans="1:6">
      <c r="A50" s="58">
        <v>48</v>
      </c>
      <c r="B50" s="59" t="s">
        <v>67</v>
      </c>
      <c r="C50" s="60" t="s">
        <v>104</v>
      </c>
      <c r="D50" s="60" t="s">
        <v>111</v>
      </c>
      <c r="E50" s="60" t="s">
        <v>112</v>
      </c>
      <c r="F50" s="61"/>
    </row>
    <row r="51" ht="27" spans="1:6">
      <c r="A51" s="58">
        <v>49</v>
      </c>
      <c r="B51" s="59" t="s">
        <v>67</v>
      </c>
      <c r="C51" s="60" t="s">
        <v>113</v>
      </c>
      <c r="D51" s="60" t="s">
        <v>105</v>
      </c>
      <c r="E51" s="60" t="s">
        <v>114</v>
      </c>
      <c r="F51" s="61"/>
    </row>
    <row r="52" ht="27" spans="1:6">
      <c r="A52" s="58">
        <v>50</v>
      </c>
      <c r="B52" s="59" t="s">
        <v>67</v>
      </c>
      <c r="C52" s="60" t="s">
        <v>113</v>
      </c>
      <c r="D52" s="60" t="s">
        <v>107</v>
      </c>
      <c r="E52" s="60" t="s">
        <v>115</v>
      </c>
      <c r="F52" s="61"/>
    </row>
    <row r="53" spans="1:6">
      <c r="A53" s="58">
        <v>51</v>
      </c>
      <c r="B53" s="59" t="s">
        <v>67</v>
      </c>
      <c r="C53" s="60" t="s">
        <v>113</v>
      </c>
      <c r="D53" s="60" t="s">
        <v>109</v>
      </c>
      <c r="E53" s="60" t="s">
        <v>116</v>
      </c>
      <c r="F53" s="61"/>
    </row>
    <row r="54" customFormat="1" spans="1:6">
      <c r="A54" s="58">
        <v>52</v>
      </c>
      <c r="B54" s="59" t="s">
        <v>67</v>
      </c>
      <c r="C54" s="60" t="s">
        <v>113</v>
      </c>
      <c r="D54" s="60" t="s">
        <v>117</v>
      </c>
      <c r="E54" s="60" t="s">
        <v>118</v>
      </c>
      <c r="F54" s="61"/>
    </row>
    <row r="55" customFormat="1" spans="1:6">
      <c r="A55" s="58">
        <v>53</v>
      </c>
      <c r="B55" s="59" t="s">
        <v>67</v>
      </c>
      <c r="C55" s="60" t="s">
        <v>113</v>
      </c>
      <c r="D55" s="60" t="s">
        <v>119</v>
      </c>
      <c r="E55" s="60" t="s">
        <v>120</v>
      </c>
      <c r="F55" s="61"/>
    </row>
    <row r="56" customFormat="1" spans="1:6">
      <c r="A56" s="58">
        <v>54</v>
      </c>
      <c r="B56" s="59" t="s">
        <v>67</v>
      </c>
      <c r="C56" s="60" t="s">
        <v>113</v>
      </c>
      <c r="D56" s="60" t="s">
        <v>121</v>
      </c>
      <c r="E56" s="60" t="s">
        <v>122</v>
      </c>
      <c r="F56" s="61"/>
    </row>
    <row r="57" customFormat="1" spans="1:6">
      <c r="A57" s="58">
        <v>55</v>
      </c>
      <c r="B57" s="59" t="s">
        <v>67</v>
      </c>
      <c r="C57" s="60" t="s">
        <v>123</v>
      </c>
      <c r="D57" s="60" t="s">
        <v>105</v>
      </c>
      <c r="E57" s="60" t="s">
        <v>124</v>
      </c>
      <c r="F57" s="61"/>
    </row>
    <row r="58" customFormat="1" spans="1:6">
      <c r="A58" s="58">
        <v>56</v>
      </c>
      <c r="B58" s="59" t="s">
        <v>67</v>
      </c>
      <c r="C58" s="60" t="s">
        <v>123</v>
      </c>
      <c r="D58" s="60" t="s">
        <v>107</v>
      </c>
      <c r="E58" s="60" t="s">
        <v>125</v>
      </c>
      <c r="F58" s="61"/>
    </row>
    <row r="59" customFormat="1" spans="1:6">
      <c r="A59" s="58">
        <v>57</v>
      </c>
      <c r="B59" s="59" t="s">
        <v>67</v>
      </c>
      <c r="C59" s="60" t="s">
        <v>123</v>
      </c>
      <c r="D59" s="60" t="s">
        <v>109</v>
      </c>
      <c r="E59" s="60" t="s">
        <v>126</v>
      </c>
      <c r="F59" s="61"/>
    </row>
    <row r="60" customFormat="1" spans="1:6">
      <c r="A60" s="58">
        <v>58</v>
      </c>
      <c r="B60" s="59" t="s">
        <v>67</v>
      </c>
      <c r="C60" s="60" t="s">
        <v>123</v>
      </c>
      <c r="D60" s="60" t="s">
        <v>111</v>
      </c>
      <c r="E60" s="60" t="s">
        <v>127</v>
      </c>
      <c r="F60" s="61"/>
    </row>
    <row r="61" s="50" customFormat="1" ht="27" spans="1:6">
      <c r="A61" s="58">
        <v>59</v>
      </c>
      <c r="B61" s="64" t="s">
        <v>67</v>
      </c>
      <c r="C61" s="65" t="s">
        <v>128</v>
      </c>
      <c r="D61" s="65" t="s">
        <v>128</v>
      </c>
      <c r="E61" s="60" t="s">
        <v>129</v>
      </c>
      <c r="F61" s="59"/>
    </row>
    <row r="62" ht="40.5" spans="1:6">
      <c r="A62" s="58">
        <v>60</v>
      </c>
      <c r="B62" s="66" t="s">
        <v>130</v>
      </c>
      <c r="C62" s="60" t="s">
        <v>131</v>
      </c>
      <c r="D62" s="60" t="s">
        <v>132</v>
      </c>
      <c r="E62" s="60" t="s">
        <v>133</v>
      </c>
      <c r="F62" s="61"/>
    </row>
    <row r="63" ht="27" spans="1:6">
      <c r="A63" s="58">
        <v>61</v>
      </c>
      <c r="B63" s="66" t="s">
        <v>130</v>
      </c>
      <c r="C63" s="62" t="s">
        <v>134</v>
      </c>
      <c r="D63" s="60" t="s">
        <v>135</v>
      </c>
      <c r="E63" s="60" t="s">
        <v>136</v>
      </c>
      <c r="F63" s="60"/>
    </row>
    <row r="64" ht="27" spans="1:6">
      <c r="A64" s="58">
        <v>62</v>
      </c>
      <c r="B64" s="66" t="s">
        <v>130</v>
      </c>
      <c r="C64" s="62" t="s">
        <v>134</v>
      </c>
      <c r="D64" s="60" t="s">
        <v>137</v>
      </c>
      <c r="E64" s="60" t="s">
        <v>138</v>
      </c>
      <c r="F64" s="60"/>
    </row>
    <row r="65" ht="27" spans="1:6">
      <c r="A65" s="58">
        <v>63</v>
      </c>
      <c r="B65" s="66" t="s">
        <v>130</v>
      </c>
      <c r="C65" s="62" t="s">
        <v>134</v>
      </c>
      <c r="D65" s="60" t="s">
        <v>139</v>
      </c>
      <c r="E65" s="60" t="s">
        <v>140</v>
      </c>
      <c r="F65" s="60"/>
    </row>
    <row r="66" ht="27" spans="1:6">
      <c r="A66" s="58">
        <v>64</v>
      </c>
      <c r="B66" s="66" t="s">
        <v>130</v>
      </c>
      <c r="C66" s="62" t="s">
        <v>134</v>
      </c>
      <c r="D66" s="60" t="s">
        <v>141</v>
      </c>
      <c r="E66" s="60" t="s">
        <v>142</v>
      </c>
      <c r="F66" s="60"/>
    </row>
    <row r="67" ht="27" spans="1:6">
      <c r="A67" s="58">
        <v>65</v>
      </c>
      <c r="B67" s="59" t="s">
        <v>143</v>
      </c>
      <c r="C67" s="60" t="s">
        <v>144</v>
      </c>
      <c r="D67" s="60" t="s">
        <v>145</v>
      </c>
      <c r="E67" s="60" t="s">
        <v>146</v>
      </c>
      <c r="F67" s="61"/>
    </row>
    <row r="68" spans="1:6">
      <c r="A68" s="58">
        <v>66</v>
      </c>
      <c r="B68" s="59" t="s">
        <v>143</v>
      </c>
      <c r="C68" s="60" t="s">
        <v>144</v>
      </c>
      <c r="D68" s="60" t="s">
        <v>147</v>
      </c>
      <c r="E68" s="60" t="s">
        <v>148</v>
      </c>
      <c r="F68" s="61"/>
    </row>
    <row r="69" ht="27" spans="1:6">
      <c r="A69" s="58">
        <v>67</v>
      </c>
      <c r="B69" s="59" t="s">
        <v>143</v>
      </c>
      <c r="C69" s="60" t="s">
        <v>144</v>
      </c>
      <c r="D69" s="60" t="s">
        <v>149</v>
      </c>
      <c r="E69" s="60" t="s">
        <v>150</v>
      </c>
      <c r="F69" s="61"/>
    </row>
    <row r="70" ht="27" spans="1:6">
      <c r="A70" s="58">
        <v>68</v>
      </c>
      <c r="B70" s="59" t="s">
        <v>143</v>
      </c>
      <c r="C70" s="60" t="s">
        <v>151</v>
      </c>
      <c r="D70" s="60" t="s">
        <v>152</v>
      </c>
      <c r="E70" s="60" t="s">
        <v>153</v>
      </c>
      <c r="F70" s="61"/>
    </row>
    <row r="71" ht="27" spans="1:6">
      <c r="A71" s="58">
        <v>69</v>
      </c>
      <c r="B71" s="59" t="s">
        <v>143</v>
      </c>
      <c r="C71" s="60" t="s">
        <v>151</v>
      </c>
      <c r="D71" s="60" t="s">
        <v>154</v>
      </c>
      <c r="E71" s="60" t="s">
        <v>155</v>
      </c>
      <c r="F71" s="61"/>
    </row>
    <row r="72" ht="27" spans="1:6">
      <c r="A72" s="58">
        <v>70</v>
      </c>
      <c r="B72" s="59" t="s">
        <v>143</v>
      </c>
      <c r="C72" s="60" t="s">
        <v>151</v>
      </c>
      <c r="D72" s="60" t="s">
        <v>156</v>
      </c>
      <c r="E72" s="60" t="s">
        <v>157</v>
      </c>
      <c r="F72" s="61"/>
    </row>
    <row r="73" spans="1:6">
      <c r="A73" s="58">
        <v>71</v>
      </c>
      <c r="B73" s="59" t="s">
        <v>143</v>
      </c>
      <c r="C73" s="60" t="s">
        <v>151</v>
      </c>
      <c r="D73" s="60" t="s">
        <v>158</v>
      </c>
      <c r="E73" s="60" t="s">
        <v>159</v>
      </c>
      <c r="F73" s="60"/>
    </row>
    <row r="74" ht="27" spans="1:6">
      <c r="A74" s="58">
        <v>72</v>
      </c>
      <c r="B74" s="59" t="s">
        <v>143</v>
      </c>
      <c r="C74" s="60" t="s">
        <v>151</v>
      </c>
      <c r="D74" s="60" t="s">
        <v>160</v>
      </c>
      <c r="E74" s="60" t="s">
        <v>161</v>
      </c>
      <c r="F74" s="61"/>
    </row>
    <row r="75" ht="40.5" spans="1:6">
      <c r="A75" s="58">
        <v>73</v>
      </c>
      <c r="B75" s="59" t="s">
        <v>143</v>
      </c>
      <c r="C75" s="60" t="s">
        <v>151</v>
      </c>
      <c r="D75" s="60" t="s">
        <v>162</v>
      </c>
      <c r="E75" s="60" t="s">
        <v>163</v>
      </c>
      <c r="F75" s="61"/>
    </row>
    <row r="76" ht="40.5" spans="1:6">
      <c r="A76" s="58">
        <v>74</v>
      </c>
      <c r="B76" s="59" t="s">
        <v>143</v>
      </c>
      <c r="C76" s="60" t="s">
        <v>151</v>
      </c>
      <c r="D76" s="60" t="s">
        <v>164</v>
      </c>
      <c r="E76" s="60" t="s">
        <v>165</v>
      </c>
      <c r="F76" s="61"/>
    </row>
    <row r="77" ht="27" spans="1:6">
      <c r="A77" s="58">
        <v>75</v>
      </c>
      <c r="B77" s="59" t="s">
        <v>143</v>
      </c>
      <c r="C77" s="60" t="s">
        <v>151</v>
      </c>
      <c r="D77" s="60" t="s">
        <v>166</v>
      </c>
      <c r="E77" s="60" t="s">
        <v>167</v>
      </c>
      <c r="F77" s="61"/>
    </row>
    <row r="78" ht="40.5" spans="1:6">
      <c r="A78" s="58">
        <v>76</v>
      </c>
      <c r="B78" s="59" t="s">
        <v>143</v>
      </c>
      <c r="C78" s="60" t="s">
        <v>168</v>
      </c>
      <c r="D78" s="60" t="s">
        <v>169</v>
      </c>
      <c r="E78" s="60" t="s">
        <v>170</v>
      </c>
      <c r="F78" s="61"/>
    </row>
    <row r="79" ht="40.5" spans="1:6">
      <c r="A79" s="58">
        <v>77</v>
      </c>
      <c r="B79" s="59" t="s">
        <v>143</v>
      </c>
      <c r="C79" s="60" t="s">
        <v>171</v>
      </c>
      <c r="D79" s="60" t="s">
        <v>172</v>
      </c>
      <c r="E79" s="60" t="s">
        <v>173</v>
      </c>
      <c r="F79" s="61"/>
    </row>
    <row r="80" ht="54" spans="1:6">
      <c r="A80" s="58">
        <v>78</v>
      </c>
      <c r="B80" s="59" t="s">
        <v>143</v>
      </c>
      <c r="C80" s="60" t="s">
        <v>171</v>
      </c>
      <c r="D80" s="60" t="s">
        <v>174</v>
      </c>
      <c r="E80" s="60" t="s">
        <v>175</v>
      </c>
      <c r="F80" s="61"/>
    </row>
    <row r="81" ht="27" spans="1:6">
      <c r="A81" s="58">
        <v>79</v>
      </c>
      <c r="B81" s="59" t="s">
        <v>143</v>
      </c>
      <c r="C81" s="60" t="s">
        <v>171</v>
      </c>
      <c r="D81" s="60" t="s">
        <v>176</v>
      </c>
      <c r="E81" s="60" t="s">
        <v>177</v>
      </c>
      <c r="F81" s="61"/>
    </row>
    <row r="82" ht="54" spans="1:6">
      <c r="A82" s="58">
        <v>80</v>
      </c>
      <c r="B82" s="59" t="s">
        <v>143</v>
      </c>
      <c r="C82" s="60" t="s">
        <v>171</v>
      </c>
      <c r="D82" s="60" t="s">
        <v>178</v>
      </c>
      <c r="E82" s="60" t="s">
        <v>179</v>
      </c>
      <c r="F82" s="61"/>
    </row>
    <row r="83" ht="40.5" spans="1:6">
      <c r="A83" s="58">
        <v>81</v>
      </c>
      <c r="B83" s="59" t="s">
        <v>143</v>
      </c>
      <c r="C83" s="60" t="s">
        <v>171</v>
      </c>
      <c r="D83" s="60" t="s">
        <v>180</v>
      </c>
      <c r="E83" s="60" t="s">
        <v>181</v>
      </c>
      <c r="F83" s="61"/>
    </row>
    <row r="84" ht="27" spans="1:6">
      <c r="A84" s="58">
        <v>82</v>
      </c>
      <c r="B84" s="59" t="s">
        <v>143</v>
      </c>
      <c r="C84" s="60" t="s">
        <v>171</v>
      </c>
      <c r="D84" s="60" t="s">
        <v>182</v>
      </c>
      <c r="E84" s="60" t="s">
        <v>183</v>
      </c>
      <c r="F84" s="61"/>
    </row>
    <row r="85" ht="27" spans="1:6">
      <c r="A85" s="58">
        <v>83</v>
      </c>
      <c r="B85" s="59" t="s">
        <v>143</v>
      </c>
      <c r="C85" s="60" t="s">
        <v>171</v>
      </c>
      <c r="D85" s="60" t="s">
        <v>184</v>
      </c>
      <c r="E85" s="60" t="s">
        <v>185</v>
      </c>
      <c r="F85" s="61"/>
    </row>
    <row r="86" ht="40.5" spans="1:6">
      <c r="A86" s="58">
        <v>84</v>
      </c>
      <c r="B86" s="59" t="s">
        <v>143</v>
      </c>
      <c r="C86" s="60" t="s">
        <v>171</v>
      </c>
      <c r="D86" s="60" t="s">
        <v>186</v>
      </c>
      <c r="E86" s="60" t="s">
        <v>187</v>
      </c>
      <c r="F86" s="61"/>
    </row>
    <row r="87" s="51" customFormat="1" ht="27" spans="1:6">
      <c r="A87" s="58">
        <v>85</v>
      </c>
      <c r="B87" s="59" t="s">
        <v>143</v>
      </c>
      <c r="C87" s="60" t="s">
        <v>188</v>
      </c>
      <c r="D87" s="67" t="s">
        <v>189</v>
      </c>
      <c r="E87" s="68" t="s">
        <v>190</v>
      </c>
      <c r="F87" s="69"/>
    </row>
    <row r="88" s="51" customFormat="1" ht="40.5" spans="1:6">
      <c r="A88" s="58">
        <v>86</v>
      </c>
      <c r="B88" s="59" t="s">
        <v>143</v>
      </c>
      <c r="C88" s="60" t="s">
        <v>188</v>
      </c>
      <c r="D88" s="60" t="s">
        <v>191</v>
      </c>
      <c r="E88" s="60" t="s">
        <v>192</v>
      </c>
      <c r="F88" s="61"/>
    </row>
    <row r="89" s="51" customFormat="1" ht="40.5" spans="1:6">
      <c r="A89" s="58">
        <v>87</v>
      </c>
      <c r="B89" s="59" t="s">
        <v>143</v>
      </c>
      <c r="C89" s="60" t="s">
        <v>188</v>
      </c>
      <c r="D89" s="60" t="s">
        <v>193</v>
      </c>
      <c r="E89" s="60" t="s">
        <v>194</v>
      </c>
      <c r="F89" s="61"/>
    </row>
    <row r="90" ht="27" spans="1:6">
      <c r="A90" s="58">
        <v>88</v>
      </c>
      <c r="B90" s="59" t="s">
        <v>143</v>
      </c>
      <c r="C90" s="60" t="s">
        <v>195</v>
      </c>
      <c r="D90" s="60" t="s">
        <v>196</v>
      </c>
      <c r="E90" s="60" t="s">
        <v>197</v>
      </c>
      <c r="F90" s="61"/>
    </row>
    <row r="91" ht="27" spans="1:6">
      <c r="A91" s="58">
        <v>89</v>
      </c>
      <c r="B91" s="59" t="s">
        <v>143</v>
      </c>
      <c r="C91" s="60" t="s">
        <v>195</v>
      </c>
      <c r="D91" s="60" t="s">
        <v>198</v>
      </c>
      <c r="E91" s="60" t="s">
        <v>199</v>
      </c>
      <c r="F91" s="61"/>
    </row>
    <row r="92" ht="27" spans="1:6">
      <c r="A92" s="58">
        <v>90</v>
      </c>
      <c r="B92" s="59" t="s">
        <v>143</v>
      </c>
      <c r="C92" s="60" t="s">
        <v>195</v>
      </c>
      <c r="D92" s="60" t="s">
        <v>200</v>
      </c>
      <c r="E92" s="60" t="s">
        <v>201</v>
      </c>
      <c r="F92" s="61"/>
    </row>
    <row r="93" ht="27" spans="1:6">
      <c r="A93" s="58">
        <v>91</v>
      </c>
      <c r="B93" s="59" t="s">
        <v>143</v>
      </c>
      <c r="C93" s="60" t="s">
        <v>202</v>
      </c>
      <c r="D93" s="60" t="s">
        <v>203</v>
      </c>
      <c r="E93" s="60" t="s">
        <v>204</v>
      </c>
      <c r="F93" s="61"/>
    </row>
    <row r="94" ht="54" spans="1:6">
      <c r="A94" s="58">
        <v>92</v>
      </c>
      <c r="B94" s="59" t="s">
        <v>143</v>
      </c>
      <c r="C94" s="60" t="s">
        <v>202</v>
      </c>
      <c r="D94" s="60" t="s">
        <v>205</v>
      </c>
      <c r="E94" s="60" t="s">
        <v>206</v>
      </c>
      <c r="F94" s="61"/>
    </row>
    <row r="95" ht="27" spans="1:6">
      <c r="A95" s="58">
        <v>93</v>
      </c>
      <c r="B95" s="59" t="s">
        <v>207</v>
      </c>
      <c r="C95" s="60" t="s">
        <v>208</v>
      </c>
      <c r="D95" s="60" t="s">
        <v>209</v>
      </c>
      <c r="E95" s="60" t="s">
        <v>210</v>
      </c>
      <c r="F95" s="61"/>
    </row>
    <row r="96" ht="67.5" spans="1:6">
      <c r="A96" s="58">
        <v>94</v>
      </c>
      <c r="B96" s="70" t="s">
        <v>207</v>
      </c>
      <c r="C96" s="71" t="s">
        <v>211</v>
      </c>
      <c r="D96" s="71" t="s">
        <v>212</v>
      </c>
      <c r="E96" s="60" t="s">
        <v>213</v>
      </c>
      <c r="F96" s="71"/>
    </row>
    <row r="97" ht="38.25" spans="1:6">
      <c r="A97" s="58">
        <v>95</v>
      </c>
      <c r="B97" s="59" t="s">
        <v>207</v>
      </c>
      <c r="C97" s="60" t="s">
        <v>211</v>
      </c>
      <c r="D97" s="60" t="s">
        <v>214</v>
      </c>
      <c r="E97" s="72" t="s">
        <v>215</v>
      </c>
      <c r="F97" s="60"/>
    </row>
    <row r="98" ht="40.5" spans="1:6">
      <c r="A98" s="58">
        <v>96</v>
      </c>
      <c r="B98" s="59" t="s">
        <v>207</v>
      </c>
      <c r="C98" s="60" t="s">
        <v>211</v>
      </c>
      <c r="D98" s="60" t="s">
        <v>216</v>
      </c>
      <c r="E98" s="60" t="s">
        <v>217</v>
      </c>
      <c r="F98" s="61"/>
    </row>
    <row r="99" ht="40.5" spans="1:6">
      <c r="A99" s="58">
        <v>97</v>
      </c>
      <c r="B99" s="59" t="s">
        <v>207</v>
      </c>
      <c r="C99" s="60" t="s">
        <v>211</v>
      </c>
      <c r="D99" s="60" t="s">
        <v>218</v>
      </c>
      <c r="E99" s="60" t="s">
        <v>219</v>
      </c>
      <c r="F99" s="61"/>
    </row>
    <row r="100" ht="40.5" spans="1:6">
      <c r="A100" s="58">
        <v>98</v>
      </c>
      <c r="B100" s="59" t="s">
        <v>207</v>
      </c>
      <c r="C100" s="60" t="s">
        <v>211</v>
      </c>
      <c r="D100" s="60" t="s">
        <v>220</v>
      </c>
      <c r="E100" s="60" t="s">
        <v>221</v>
      </c>
      <c r="F100" s="61"/>
    </row>
    <row r="101" ht="81" spans="1:6">
      <c r="A101" s="58">
        <v>99</v>
      </c>
      <c r="B101" s="59" t="s">
        <v>207</v>
      </c>
      <c r="C101" s="60" t="s">
        <v>211</v>
      </c>
      <c r="D101" s="60" t="s">
        <v>222</v>
      </c>
      <c r="E101" s="60" t="s">
        <v>223</v>
      </c>
      <c r="F101" s="61"/>
    </row>
    <row r="102" ht="27" spans="1:6">
      <c r="A102" s="58">
        <v>100</v>
      </c>
      <c r="B102" s="59" t="s">
        <v>207</v>
      </c>
      <c r="C102" s="60" t="s">
        <v>224</v>
      </c>
      <c r="D102" s="60" t="s">
        <v>225</v>
      </c>
      <c r="E102" s="60" t="s">
        <v>226</v>
      </c>
      <c r="F102" s="61"/>
    </row>
    <row r="103" ht="40.5" spans="1:6">
      <c r="A103" s="58">
        <v>101</v>
      </c>
      <c r="B103" s="59" t="s">
        <v>207</v>
      </c>
      <c r="C103" s="60" t="s">
        <v>224</v>
      </c>
      <c r="D103" s="60" t="s">
        <v>227</v>
      </c>
      <c r="E103" s="60" t="s">
        <v>228</v>
      </c>
      <c r="F103" s="61"/>
    </row>
    <row r="104" ht="27" spans="1:6">
      <c r="A104" s="58">
        <v>102</v>
      </c>
      <c r="B104" s="59" t="s">
        <v>207</v>
      </c>
      <c r="C104" s="60" t="s">
        <v>224</v>
      </c>
      <c r="D104" s="60" t="s">
        <v>229</v>
      </c>
      <c r="E104" s="60" t="s">
        <v>230</v>
      </c>
      <c r="F104" s="61"/>
    </row>
    <row r="105" ht="27" spans="1:6">
      <c r="A105" s="58">
        <v>103</v>
      </c>
      <c r="B105" s="59" t="s">
        <v>207</v>
      </c>
      <c r="C105" s="60" t="s">
        <v>224</v>
      </c>
      <c r="D105" s="60" t="s">
        <v>231</v>
      </c>
      <c r="E105" s="60" t="s">
        <v>232</v>
      </c>
      <c r="F105" s="61"/>
    </row>
    <row r="106" ht="27" spans="1:6">
      <c r="A106" s="58">
        <v>104</v>
      </c>
      <c r="B106" s="59" t="s">
        <v>207</v>
      </c>
      <c r="C106" s="60" t="s">
        <v>224</v>
      </c>
      <c r="D106" s="60" t="s">
        <v>233</v>
      </c>
      <c r="E106" s="60" t="s">
        <v>234</v>
      </c>
      <c r="F106" s="61"/>
    </row>
    <row r="107" ht="27" spans="1:6">
      <c r="A107" s="58">
        <v>105</v>
      </c>
      <c r="B107" s="59" t="s">
        <v>207</v>
      </c>
      <c r="C107" s="60" t="s">
        <v>224</v>
      </c>
      <c r="D107" s="60" t="s">
        <v>235</v>
      </c>
      <c r="E107" s="60" t="s">
        <v>236</v>
      </c>
      <c r="F107" s="61"/>
    </row>
    <row r="108" ht="27" spans="1:6">
      <c r="A108" s="58">
        <v>106</v>
      </c>
      <c r="B108" s="59" t="s">
        <v>207</v>
      </c>
      <c r="C108" s="60" t="s">
        <v>224</v>
      </c>
      <c r="D108" s="60" t="s">
        <v>237</v>
      </c>
      <c r="E108" s="60" t="s">
        <v>238</v>
      </c>
      <c r="F108" s="61"/>
    </row>
    <row r="109" ht="27" spans="1:6">
      <c r="A109" s="58">
        <v>107</v>
      </c>
      <c r="B109" s="59" t="s">
        <v>207</v>
      </c>
      <c r="C109" s="60" t="s">
        <v>224</v>
      </c>
      <c r="D109" s="60" t="s">
        <v>239</v>
      </c>
      <c r="E109" s="60" t="s">
        <v>240</v>
      </c>
      <c r="F109" s="61"/>
    </row>
    <row r="110" ht="40.5" spans="1:6">
      <c r="A110" s="58">
        <v>108</v>
      </c>
      <c r="B110" s="59" t="s">
        <v>207</v>
      </c>
      <c r="C110" s="60" t="s">
        <v>224</v>
      </c>
      <c r="D110" s="60" t="s">
        <v>241</v>
      </c>
      <c r="E110" s="60" t="s">
        <v>242</v>
      </c>
      <c r="F110" s="61"/>
    </row>
    <row r="111" ht="27" spans="1:6">
      <c r="A111" s="58">
        <v>109</v>
      </c>
      <c r="B111" s="59" t="s">
        <v>207</v>
      </c>
      <c r="C111" s="60" t="s">
        <v>243</v>
      </c>
      <c r="D111" s="60" t="s">
        <v>244</v>
      </c>
      <c r="E111" s="60" t="s">
        <v>245</v>
      </c>
      <c r="F111" s="61"/>
    </row>
    <row r="112" ht="67.5" spans="1:6">
      <c r="A112" s="58">
        <v>110</v>
      </c>
      <c r="B112" s="59" t="s">
        <v>207</v>
      </c>
      <c r="C112" s="60" t="s">
        <v>243</v>
      </c>
      <c r="D112" s="60" t="s">
        <v>246</v>
      </c>
      <c r="E112" s="60" t="s">
        <v>247</v>
      </c>
      <c r="F112" s="61"/>
    </row>
    <row r="113" ht="40.5" spans="1:6">
      <c r="A113" s="58">
        <v>111</v>
      </c>
      <c r="B113" s="59" t="s">
        <v>207</v>
      </c>
      <c r="C113" s="60" t="s">
        <v>248</v>
      </c>
      <c r="D113" s="60" t="s">
        <v>249</v>
      </c>
      <c r="E113" s="60" t="s">
        <v>250</v>
      </c>
      <c r="F113" s="61"/>
    </row>
    <row r="114" ht="54" spans="1:6">
      <c r="A114" s="58">
        <v>112</v>
      </c>
      <c r="B114" s="59" t="s">
        <v>207</v>
      </c>
      <c r="C114" s="60" t="s">
        <v>248</v>
      </c>
      <c r="D114" s="60" t="s">
        <v>251</v>
      </c>
      <c r="E114" s="60" t="s">
        <v>252</v>
      </c>
      <c r="F114" s="61"/>
    </row>
    <row r="115" spans="1:6">
      <c r="A115" s="58">
        <v>113</v>
      </c>
      <c r="B115" s="59" t="s">
        <v>207</v>
      </c>
      <c r="C115" s="60" t="s">
        <v>248</v>
      </c>
      <c r="D115" s="60" t="s">
        <v>253</v>
      </c>
      <c r="E115" s="60" t="s">
        <v>254</v>
      </c>
      <c r="F115" s="61"/>
    </row>
    <row r="116" ht="40.5" spans="1:6">
      <c r="A116" s="58">
        <v>114</v>
      </c>
      <c r="B116" s="59" t="s">
        <v>207</v>
      </c>
      <c r="C116" s="60" t="s">
        <v>248</v>
      </c>
      <c r="D116" s="60" t="s">
        <v>255</v>
      </c>
      <c r="E116" s="60" t="s">
        <v>256</v>
      </c>
      <c r="F116" s="61"/>
    </row>
    <row r="117" ht="40.5" spans="1:6">
      <c r="A117" s="58">
        <v>115</v>
      </c>
      <c r="B117" s="59" t="s">
        <v>207</v>
      </c>
      <c r="C117" s="60" t="s">
        <v>248</v>
      </c>
      <c r="D117" s="60" t="s">
        <v>257</v>
      </c>
      <c r="E117" s="60" t="s">
        <v>258</v>
      </c>
      <c r="F117" s="61"/>
    </row>
    <row r="118" ht="81" spans="1:6">
      <c r="A118" s="58">
        <v>116</v>
      </c>
      <c r="B118" s="59" t="s">
        <v>207</v>
      </c>
      <c r="C118" s="60" t="s">
        <v>259</v>
      </c>
      <c r="D118" s="71" t="s">
        <v>260</v>
      </c>
      <c r="E118" s="60" t="s">
        <v>261</v>
      </c>
      <c r="F118" s="71"/>
    </row>
    <row r="119" ht="25.5" spans="1:6">
      <c r="A119" s="58">
        <v>117</v>
      </c>
      <c r="B119" s="59" t="s">
        <v>207</v>
      </c>
      <c r="C119" s="60" t="s">
        <v>259</v>
      </c>
      <c r="D119" s="60" t="s">
        <v>262</v>
      </c>
      <c r="E119" s="72" t="s">
        <v>263</v>
      </c>
      <c r="F119" s="71"/>
    </row>
    <row r="120" ht="67.5" spans="1:6">
      <c r="A120" s="58">
        <v>118</v>
      </c>
      <c r="B120" s="59" t="s">
        <v>207</v>
      </c>
      <c r="C120" s="60" t="s">
        <v>259</v>
      </c>
      <c r="D120" s="60" t="s">
        <v>216</v>
      </c>
      <c r="E120" s="60" t="s">
        <v>264</v>
      </c>
      <c r="F120" s="71"/>
    </row>
    <row r="121" ht="40.5" spans="1:6">
      <c r="A121" s="58">
        <v>119</v>
      </c>
      <c r="B121" s="59" t="s">
        <v>207</v>
      </c>
      <c r="C121" s="60" t="s">
        <v>259</v>
      </c>
      <c r="D121" s="60" t="s">
        <v>265</v>
      </c>
      <c r="E121" s="60" t="s">
        <v>266</v>
      </c>
      <c r="F121" s="71"/>
    </row>
    <row r="122" ht="40.5" spans="1:6">
      <c r="A122" s="58">
        <v>120</v>
      </c>
      <c r="B122" s="59" t="s">
        <v>207</v>
      </c>
      <c r="C122" s="60" t="s">
        <v>259</v>
      </c>
      <c r="D122" s="60" t="s">
        <v>267</v>
      </c>
      <c r="E122" s="60" t="s">
        <v>268</v>
      </c>
      <c r="F122" s="71"/>
    </row>
    <row r="123" ht="81" spans="1:6">
      <c r="A123" s="58">
        <v>121</v>
      </c>
      <c r="B123" s="59" t="s">
        <v>207</v>
      </c>
      <c r="C123" s="60" t="s">
        <v>259</v>
      </c>
      <c r="D123" s="60" t="s">
        <v>269</v>
      </c>
      <c r="E123" s="60" t="s">
        <v>270</v>
      </c>
      <c r="F123" s="71"/>
    </row>
    <row r="124" ht="40.5" spans="1:6">
      <c r="A124" s="58">
        <v>122</v>
      </c>
      <c r="B124" s="59" t="s">
        <v>207</v>
      </c>
      <c r="C124" s="60" t="s">
        <v>271</v>
      </c>
      <c r="D124" s="60" t="s">
        <v>272</v>
      </c>
      <c r="E124" s="60" t="s">
        <v>273</v>
      </c>
      <c r="F124" s="71"/>
    </row>
    <row r="125" ht="67.5" spans="1:6">
      <c r="A125" s="58">
        <v>123</v>
      </c>
      <c r="B125" s="59" t="s">
        <v>207</v>
      </c>
      <c r="C125" s="60" t="s">
        <v>271</v>
      </c>
      <c r="D125" s="60" t="s">
        <v>274</v>
      </c>
      <c r="E125" s="60" t="s">
        <v>275</v>
      </c>
      <c r="F125" s="71"/>
    </row>
    <row r="126" ht="27" spans="1:6">
      <c r="A126" s="58">
        <v>124</v>
      </c>
      <c r="B126" s="59" t="s">
        <v>207</v>
      </c>
      <c r="C126" s="60" t="s">
        <v>271</v>
      </c>
      <c r="D126" s="60" t="s">
        <v>276</v>
      </c>
      <c r="E126" s="60" t="s">
        <v>277</v>
      </c>
      <c r="F126" s="71"/>
    </row>
    <row r="127" ht="27" spans="1:6">
      <c r="A127" s="58">
        <v>125</v>
      </c>
      <c r="B127" s="59" t="s">
        <v>207</v>
      </c>
      <c r="C127" s="60" t="s">
        <v>271</v>
      </c>
      <c r="D127" s="60" t="s">
        <v>278</v>
      </c>
      <c r="E127" s="73" t="s">
        <v>279</v>
      </c>
      <c r="F127" s="71"/>
    </row>
    <row r="128" ht="27" spans="1:6">
      <c r="A128" s="58">
        <v>126</v>
      </c>
      <c r="B128" s="59" t="s">
        <v>207</v>
      </c>
      <c r="C128" s="60" t="s">
        <v>271</v>
      </c>
      <c r="D128" s="60" t="s">
        <v>280</v>
      </c>
      <c r="E128" s="60" t="s">
        <v>281</v>
      </c>
      <c r="F128" s="71"/>
    </row>
    <row r="129" ht="40.5" spans="1:6">
      <c r="A129" s="58">
        <v>127</v>
      </c>
      <c r="B129" s="59" t="s">
        <v>207</v>
      </c>
      <c r="C129" s="60" t="s">
        <v>271</v>
      </c>
      <c r="D129" s="60" t="s">
        <v>282</v>
      </c>
      <c r="E129" s="60" t="s">
        <v>283</v>
      </c>
      <c r="F129" s="71"/>
    </row>
    <row r="130" ht="27" spans="1:6">
      <c r="A130" s="58">
        <v>128</v>
      </c>
      <c r="B130" s="59" t="s">
        <v>207</v>
      </c>
      <c r="C130" s="60" t="s">
        <v>271</v>
      </c>
      <c r="D130" s="60" t="s">
        <v>284</v>
      </c>
      <c r="E130" s="60" t="s">
        <v>285</v>
      </c>
      <c r="F130" s="71"/>
    </row>
    <row r="131" ht="27" spans="1:6">
      <c r="A131" s="58">
        <v>129</v>
      </c>
      <c r="B131" s="59" t="s">
        <v>207</v>
      </c>
      <c r="C131" s="60" t="s">
        <v>271</v>
      </c>
      <c r="D131" s="60" t="s">
        <v>286</v>
      </c>
      <c r="E131" s="60" t="s">
        <v>287</v>
      </c>
      <c r="F131" s="71"/>
    </row>
    <row r="132" ht="27" spans="1:6">
      <c r="A132" s="58">
        <v>130</v>
      </c>
      <c r="B132" s="59" t="s">
        <v>207</v>
      </c>
      <c r="C132" s="60" t="s">
        <v>271</v>
      </c>
      <c r="D132" s="60" t="s">
        <v>288</v>
      </c>
      <c r="E132" s="60" t="s">
        <v>289</v>
      </c>
      <c r="F132" s="71"/>
    </row>
    <row r="133" ht="40.5" spans="1:6">
      <c r="A133" s="58">
        <v>131</v>
      </c>
      <c r="B133" s="59" t="s">
        <v>207</v>
      </c>
      <c r="C133" s="60" t="s">
        <v>271</v>
      </c>
      <c r="D133" s="60" t="s">
        <v>290</v>
      </c>
      <c r="E133" s="60" t="s">
        <v>291</v>
      </c>
      <c r="F133" s="71"/>
    </row>
    <row r="134" ht="40.5" spans="1:6">
      <c r="A134" s="58">
        <v>132</v>
      </c>
      <c r="B134" s="59" t="s">
        <v>207</v>
      </c>
      <c r="C134" s="60" t="s">
        <v>292</v>
      </c>
      <c r="D134" s="60" t="s">
        <v>293</v>
      </c>
      <c r="E134" s="60" t="s">
        <v>294</v>
      </c>
      <c r="F134" s="71"/>
    </row>
    <row r="135" ht="81" spans="1:6">
      <c r="A135" s="58">
        <v>133</v>
      </c>
      <c r="B135" s="59" t="s">
        <v>207</v>
      </c>
      <c r="C135" s="60" t="s">
        <v>292</v>
      </c>
      <c r="D135" s="60" t="s">
        <v>295</v>
      </c>
      <c r="E135" s="60" t="s">
        <v>296</v>
      </c>
      <c r="F135" s="71"/>
    </row>
    <row r="136" ht="40.5" spans="1:6">
      <c r="A136" s="58">
        <v>134</v>
      </c>
      <c r="B136" s="59" t="s">
        <v>207</v>
      </c>
      <c r="C136" s="60" t="s">
        <v>297</v>
      </c>
      <c r="D136" s="60" t="s">
        <v>298</v>
      </c>
      <c r="E136" s="60" t="s">
        <v>299</v>
      </c>
      <c r="F136" s="71"/>
    </row>
    <row r="137" ht="67.5" spans="1:6">
      <c r="A137" s="58">
        <v>135</v>
      </c>
      <c r="B137" s="59" t="s">
        <v>207</v>
      </c>
      <c r="C137" s="60" t="s">
        <v>297</v>
      </c>
      <c r="D137" s="60" t="s">
        <v>300</v>
      </c>
      <c r="E137" s="60" t="s">
        <v>301</v>
      </c>
      <c r="F137" s="71"/>
    </row>
    <row r="138" spans="1:6">
      <c r="A138" s="58">
        <v>136</v>
      </c>
      <c r="B138" s="59" t="s">
        <v>207</v>
      </c>
      <c r="C138" s="60" t="s">
        <v>297</v>
      </c>
      <c r="D138" s="60" t="s">
        <v>302</v>
      </c>
      <c r="E138" s="60" t="s">
        <v>254</v>
      </c>
      <c r="F138" s="71"/>
    </row>
    <row r="139" ht="40.5" spans="1:6">
      <c r="A139" s="58">
        <v>137</v>
      </c>
      <c r="B139" s="59" t="s">
        <v>207</v>
      </c>
      <c r="C139" s="60" t="s">
        <v>297</v>
      </c>
      <c r="D139" s="60" t="s">
        <v>303</v>
      </c>
      <c r="E139" s="60" t="s">
        <v>304</v>
      </c>
      <c r="F139" s="71"/>
    </row>
    <row r="140" ht="40.5" spans="1:6">
      <c r="A140" s="58">
        <v>138</v>
      </c>
      <c r="B140" s="59" t="s">
        <v>207</v>
      </c>
      <c r="C140" s="60" t="s">
        <v>297</v>
      </c>
      <c r="D140" s="60" t="s">
        <v>305</v>
      </c>
      <c r="E140" s="60" t="s">
        <v>306</v>
      </c>
      <c r="F140" s="71"/>
    </row>
    <row r="141" ht="108" spans="1:6">
      <c r="A141" s="58">
        <v>139</v>
      </c>
      <c r="B141" s="59" t="s">
        <v>207</v>
      </c>
      <c r="C141" s="71" t="s">
        <v>307</v>
      </c>
      <c r="D141" s="71" t="s">
        <v>308</v>
      </c>
      <c r="E141" s="60" t="s">
        <v>309</v>
      </c>
      <c r="F141" s="71"/>
    </row>
    <row r="142" ht="38.25" spans="1:6">
      <c r="A142" s="58">
        <v>140</v>
      </c>
      <c r="B142" s="59" t="s">
        <v>207</v>
      </c>
      <c r="C142" s="71" t="s">
        <v>307</v>
      </c>
      <c r="D142" s="60" t="s">
        <v>310</v>
      </c>
      <c r="E142" s="72" t="s">
        <v>311</v>
      </c>
      <c r="F142" s="71"/>
    </row>
    <row r="143" ht="94.5" spans="1:6">
      <c r="A143" s="58">
        <v>141</v>
      </c>
      <c r="B143" s="59" t="s">
        <v>207</v>
      </c>
      <c r="C143" s="71" t="s">
        <v>307</v>
      </c>
      <c r="D143" s="60" t="s">
        <v>312</v>
      </c>
      <c r="E143" s="60" t="s">
        <v>313</v>
      </c>
      <c r="F143" s="71"/>
    </row>
    <row r="144" ht="40.5" spans="1:6">
      <c r="A144" s="58">
        <v>142</v>
      </c>
      <c r="B144" s="59" t="s">
        <v>207</v>
      </c>
      <c r="C144" s="71" t="s">
        <v>307</v>
      </c>
      <c r="D144" s="60" t="s">
        <v>314</v>
      </c>
      <c r="E144" s="60" t="s">
        <v>315</v>
      </c>
      <c r="F144" s="71"/>
    </row>
    <row r="145" ht="40.5" spans="1:6">
      <c r="A145" s="58">
        <v>143</v>
      </c>
      <c r="B145" s="59" t="s">
        <v>207</v>
      </c>
      <c r="C145" s="71" t="s">
        <v>307</v>
      </c>
      <c r="D145" s="60" t="s">
        <v>316</v>
      </c>
      <c r="E145" s="60" t="s">
        <v>317</v>
      </c>
      <c r="F145" s="71"/>
    </row>
    <row r="146" ht="27" spans="1:6">
      <c r="A146" s="58">
        <v>144</v>
      </c>
      <c r="B146" s="59" t="s">
        <v>207</v>
      </c>
      <c r="C146" s="71" t="s">
        <v>307</v>
      </c>
      <c r="D146" s="74" t="s">
        <v>318</v>
      </c>
      <c r="E146" s="73" t="s">
        <v>319</v>
      </c>
      <c r="F146" s="71"/>
    </row>
    <row r="147" ht="67.5" spans="1:6">
      <c r="A147" s="58">
        <v>145</v>
      </c>
      <c r="B147" s="59" t="s">
        <v>207</v>
      </c>
      <c r="C147" s="71" t="s">
        <v>307</v>
      </c>
      <c r="D147" s="60" t="s">
        <v>320</v>
      </c>
      <c r="E147" s="60" t="s">
        <v>321</v>
      </c>
      <c r="F147" s="71"/>
    </row>
    <row r="148" ht="40.5" spans="1:6">
      <c r="A148" s="58">
        <v>146</v>
      </c>
      <c r="B148" s="59" t="s">
        <v>207</v>
      </c>
      <c r="C148" s="71" t="s">
        <v>322</v>
      </c>
      <c r="D148" s="74" t="s">
        <v>249</v>
      </c>
      <c r="E148" s="60" t="s">
        <v>323</v>
      </c>
      <c r="F148" s="71"/>
    </row>
    <row r="149" ht="94.5" spans="1:6">
      <c r="A149" s="58">
        <v>147</v>
      </c>
      <c r="B149" s="59" t="s">
        <v>207</v>
      </c>
      <c r="C149" s="71" t="s">
        <v>322</v>
      </c>
      <c r="D149" s="74" t="s">
        <v>324</v>
      </c>
      <c r="E149" s="60" t="s">
        <v>325</v>
      </c>
      <c r="F149" s="71"/>
    </row>
    <row r="150" ht="27" spans="1:6">
      <c r="A150" s="58">
        <v>148</v>
      </c>
      <c r="B150" s="59" t="s">
        <v>207</v>
      </c>
      <c r="C150" s="71" t="s">
        <v>322</v>
      </c>
      <c r="D150" s="74" t="s">
        <v>326</v>
      </c>
      <c r="E150" s="73" t="s">
        <v>327</v>
      </c>
      <c r="F150" s="71"/>
    </row>
    <row r="151" ht="27" spans="1:6">
      <c r="A151" s="58">
        <v>149</v>
      </c>
      <c r="B151" s="59" t="s">
        <v>207</v>
      </c>
      <c r="C151" s="71" t="s">
        <v>322</v>
      </c>
      <c r="D151" s="74" t="s">
        <v>328</v>
      </c>
      <c r="E151" s="73" t="s">
        <v>329</v>
      </c>
      <c r="F151" s="71"/>
    </row>
    <row r="152" ht="40.5" spans="1:6">
      <c r="A152" s="58">
        <v>150</v>
      </c>
      <c r="B152" s="59" t="s">
        <v>207</v>
      </c>
      <c r="C152" s="71" t="s">
        <v>322</v>
      </c>
      <c r="D152" s="74" t="s">
        <v>330</v>
      </c>
      <c r="E152" s="73" t="s">
        <v>331</v>
      </c>
      <c r="F152" s="71"/>
    </row>
    <row r="153" ht="40.5" spans="1:6">
      <c r="A153" s="58">
        <v>151</v>
      </c>
      <c r="B153" s="59" t="s">
        <v>207</v>
      </c>
      <c r="C153" s="71" t="s">
        <v>322</v>
      </c>
      <c r="D153" s="74" t="s">
        <v>332</v>
      </c>
      <c r="E153" s="73" t="s">
        <v>333</v>
      </c>
      <c r="F153" s="71"/>
    </row>
    <row r="154" ht="27" spans="1:6">
      <c r="A154" s="58">
        <v>152</v>
      </c>
      <c r="B154" s="59" t="s">
        <v>207</v>
      </c>
      <c r="C154" s="71" t="s">
        <v>322</v>
      </c>
      <c r="D154" s="74" t="s">
        <v>334</v>
      </c>
      <c r="E154" s="73" t="s">
        <v>335</v>
      </c>
      <c r="F154" s="71"/>
    </row>
    <row r="155" ht="27" spans="1:6">
      <c r="A155" s="58">
        <v>153</v>
      </c>
      <c r="B155" s="59" t="s">
        <v>207</v>
      </c>
      <c r="C155" s="71" t="s">
        <v>322</v>
      </c>
      <c r="D155" s="74" t="s">
        <v>336</v>
      </c>
      <c r="E155" s="73" t="s">
        <v>337</v>
      </c>
      <c r="F155" s="71"/>
    </row>
    <row r="156" ht="27" spans="1:6">
      <c r="A156" s="58">
        <v>154</v>
      </c>
      <c r="B156" s="59" t="s">
        <v>207</v>
      </c>
      <c r="C156" s="71" t="s">
        <v>322</v>
      </c>
      <c r="D156" s="74" t="s">
        <v>107</v>
      </c>
      <c r="E156" s="73" t="s">
        <v>338</v>
      </c>
      <c r="F156" s="71"/>
    </row>
    <row r="157" ht="54" spans="1:6">
      <c r="A157" s="58">
        <v>155</v>
      </c>
      <c r="B157" s="59" t="s">
        <v>207</v>
      </c>
      <c r="C157" s="71" t="s">
        <v>322</v>
      </c>
      <c r="D157" s="74" t="s">
        <v>339</v>
      </c>
      <c r="E157" s="73" t="s">
        <v>340</v>
      </c>
      <c r="F157" s="71"/>
    </row>
    <row r="158" ht="67.5" spans="1:6">
      <c r="A158" s="58">
        <v>156</v>
      </c>
      <c r="B158" s="59" t="s">
        <v>207</v>
      </c>
      <c r="C158" s="71" t="s">
        <v>322</v>
      </c>
      <c r="D158" s="74" t="s">
        <v>341</v>
      </c>
      <c r="E158" s="73" t="s">
        <v>342</v>
      </c>
      <c r="F158" s="71"/>
    </row>
    <row r="159" spans="1:6">
      <c r="A159" s="58">
        <v>157</v>
      </c>
      <c r="B159" s="59" t="s">
        <v>207</v>
      </c>
      <c r="C159" s="71" t="s">
        <v>322</v>
      </c>
      <c r="D159" s="74" t="s">
        <v>343</v>
      </c>
      <c r="E159" s="73" t="s">
        <v>344</v>
      </c>
      <c r="F159" s="71"/>
    </row>
    <row r="160" ht="40.5" spans="1:6">
      <c r="A160" s="58">
        <v>158</v>
      </c>
      <c r="B160" s="59" t="s">
        <v>207</v>
      </c>
      <c r="C160" s="71" t="s">
        <v>345</v>
      </c>
      <c r="D160" s="75" t="s">
        <v>249</v>
      </c>
      <c r="E160" s="60" t="s">
        <v>346</v>
      </c>
      <c r="F160" s="71"/>
    </row>
    <row r="161" ht="94.5" spans="1:6">
      <c r="A161" s="58">
        <v>159</v>
      </c>
      <c r="B161" s="59" t="s">
        <v>207</v>
      </c>
      <c r="C161" s="71" t="s">
        <v>345</v>
      </c>
      <c r="D161" s="74" t="s">
        <v>324</v>
      </c>
      <c r="E161" s="60" t="s">
        <v>347</v>
      </c>
      <c r="F161" s="71"/>
    </row>
    <row r="162" ht="67.5" spans="1:6">
      <c r="A162" s="58">
        <v>160</v>
      </c>
      <c r="B162" s="59" t="s">
        <v>207</v>
      </c>
      <c r="C162" s="71" t="s">
        <v>345</v>
      </c>
      <c r="D162" s="74" t="s">
        <v>348</v>
      </c>
      <c r="E162" s="73" t="s">
        <v>349</v>
      </c>
      <c r="F162" s="71"/>
    </row>
    <row r="163" ht="67.5" spans="1:6">
      <c r="A163" s="58">
        <v>161</v>
      </c>
      <c r="B163" s="59" t="s">
        <v>207</v>
      </c>
      <c r="C163" s="71" t="s">
        <v>345</v>
      </c>
      <c r="D163" s="74" t="s">
        <v>341</v>
      </c>
      <c r="E163" s="73" t="s">
        <v>350</v>
      </c>
      <c r="F163" s="71"/>
    </row>
    <row r="164" ht="54" spans="1:6">
      <c r="A164" s="58">
        <v>162</v>
      </c>
      <c r="B164" s="59" t="s">
        <v>207</v>
      </c>
      <c r="C164" s="71" t="s">
        <v>351</v>
      </c>
      <c r="D164" s="75" t="s">
        <v>249</v>
      </c>
      <c r="E164" s="60" t="s">
        <v>352</v>
      </c>
      <c r="F164" s="60"/>
    </row>
    <row r="165" ht="108" spans="1:6">
      <c r="A165" s="58">
        <v>163</v>
      </c>
      <c r="B165" s="59" t="s">
        <v>207</v>
      </c>
      <c r="C165" s="71" t="s">
        <v>351</v>
      </c>
      <c r="D165" s="74" t="s">
        <v>324</v>
      </c>
      <c r="E165" s="60" t="s">
        <v>353</v>
      </c>
      <c r="F165" s="60"/>
    </row>
    <row r="166" ht="40.5" spans="1:6">
      <c r="A166" s="58">
        <v>164</v>
      </c>
      <c r="B166" s="59" t="s">
        <v>207</v>
      </c>
      <c r="C166" s="71" t="s">
        <v>354</v>
      </c>
      <c r="D166" s="60" t="s">
        <v>355</v>
      </c>
      <c r="E166" s="60" t="s">
        <v>356</v>
      </c>
      <c r="F166" s="71"/>
    </row>
    <row r="167" ht="94.5" spans="1:6">
      <c r="A167" s="58">
        <v>165</v>
      </c>
      <c r="B167" s="59" t="s">
        <v>207</v>
      </c>
      <c r="C167" s="71" t="s">
        <v>354</v>
      </c>
      <c r="D167" s="60" t="s">
        <v>357</v>
      </c>
      <c r="E167" s="60" t="s">
        <v>358</v>
      </c>
      <c r="F167" s="71"/>
    </row>
    <row r="168" spans="1:6">
      <c r="A168" s="58">
        <v>166</v>
      </c>
      <c r="B168" s="59" t="s">
        <v>207</v>
      </c>
      <c r="C168" s="71" t="s">
        <v>354</v>
      </c>
      <c r="D168" s="60" t="s">
        <v>359</v>
      </c>
      <c r="E168" s="60" t="s">
        <v>254</v>
      </c>
      <c r="F168" s="71"/>
    </row>
    <row r="169" ht="40.5" spans="1:6">
      <c r="A169" s="58">
        <v>167</v>
      </c>
      <c r="B169" s="59" t="s">
        <v>207</v>
      </c>
      <c r="C169" s="71" t="s">
        <v>354</v>
      </c>
      <c r="D169" s="60" t="s">
        <v>360</v>
      </c>
      <c r="E169" s="60" t="s">
        <v>361</v>
      </c>
      <c r="F169" s="71"/>
    </row>
    <row r="170" ht="40.5" spans="1:6">
      <c r="A170" s="58">
        <v>168</v>
      </c>
      <c r="B170" s="59" t="s">
        <v>207</v>
      </c>
      <c r="C170" s="71" t="s">
        <v>354</v>
      </c>
      <c r="D170" s="60" t="s">
        <v>362</v>
      </c>
      <c r="E170" s="60" t="s">
        <v>363</v>
      </c>
      <c r="F170" s="71"/>
    </row>
    <row r="171" ht="135" spans="1:6">
      <c r="A171" s="58">
        <v>169</v>
      </c>
      <c r="B171" s="59" t="s">
        <v>207</v>
      </c>
      <c r="C171" s="76" t="s">
        <v>364</v>
      </c>
      <c r="D171" s="60" t="s">
        <v>365</v>
      </c>
      <c r="E171" s="60" t="s">
        <v>366</v>
      </c>
      <c r="F171" s="71"/>
    </row>
    <row r="172" ht="38.25" spans="1:6">
      <c r="A172" s="58">
        <v>170</v>
      </c>
      <c r="B172" s="59" t="s">
        <v>207</v>
      </c>
      <c r="C172" s="76" t="s">
        <v>364</v>
      </c>
      <c r="D172" s="74" t="s">
        <v>249</v>
      </c>
      <c r="E172" s="72" t="s">
        <v>367</v>
      </c>
      <c r="F172" s="71"/>
    </row>
    <row r="173" ht="94.5" spans="1:6">
      <c r="A173" s="58">
        <v>171</v>
      </c>
      <c r="B173" s="59" t="s">
        <v>207</v>
      </c>
      <c r="C173" s="76" t="s">
        <v>364</v>
      </c>
      <c r="D173" s="74" t="s">
        <v>368</v>
      </c>
      <c r="E173" s="60" t="s">
        <v>369</v>
      </c>
      <c r="F173" s="71"/>
    </row>
    <row r="174" ht="54" spans="1:6">
      <c r="A174" s="58">
        <v>172</v>
      </c>
      <c r="B174" s="59" t="s">
        <v>207</v>
      </c>
      <c r="C174" s="76" t="s">
        <v>364</v>
      </c>
      <c r="D174" s="74" t="s">
        <v>370</v>
      </c>
      <c r="E174" s="60" t="s">
        <v>371</v>
      </c>
      <c r="F174" s="71"/>
    </row>
    <row r="175" ht="54" spans="1:6">
      <c r="A175" s="58">
        <v>173</v>
      </c>
      <c r="B175" s="59" t="s">
        <v>207</v>
      </c>
      <c r="C175" s="76" t="s">
        <v>364</v>
      </c>
      <c r="D175" s="74" t="s">
        <v>372</v>
      </c>
      <c r="E175" s="60" t="s">
        <v>373</v>
      </c>
      <c r="F175" s="71"/>
    </row>
    <row r="176" ht="94.5" spans="1:6">
      <c r="A176" s="58">
        <v>174</v>
      </c>
      <c r="B176" s="59" t="s">
        <v>207</v>
      </c>
      <c r="C176" s="76" t="s">
        <v>364</v>
      </c>
      <c r="D176" s="74" t="s">
        <v>341</v>
      </c>
      <c r="E176" s="60" t="s">
        <v>374</v>
      </c>
      <c r="F176" s="71"/>
    </row>
    <row r="177" ht="54" spans="1:6">
      <c r="A177" s="58">
        <v>175</v>
      </c>
      <c r="B177" s="59" t="s">
        <v>207</v>
      </c>
      <c r="C177" s="76" t="s">
        <v>375</v>
      </c>
      <c r="D177" s="74" t="s">
        <v>249</v>
      </c>
      <c r="E177" s="73" t="s">
        <v>376</v>
      </c>
      <c r="F177" s="71"/>
    </row>
    <row r="178" ht="94.5" spans="1:6">
      <c r="A178" s="58">
        <v>176</v>
      </c>
      <c r="B178" s="59" t="s">
        <v>207</v>
      </c>
      <c r="C178" s="76" t="s">
        <v>375</v>
      </c>
      <c r="D178" s="74" t="s">
        <v>368</v>
      </c>
      <c r="E178" s="73" t="s">
        <v>377</v>
      </c>
      <c r="F178" s="71"/>
    </row>
    <row r="179" ht="37" customHeight="1" spans="1:6">
      <c r="A179" s="58">
        <v>177</v>
      </c>
      <c r="B179" s="59" t="s">
        <v>207</v>
      </c>
      <c r="C179" s="76" t="s">
        <v>375</v>
      </c>
      <c r="D179" s="74" t="s">
        <v>330</v>
      </c>
      <c r="E179" s="73" t="s">
        <v>378</v>
      </c>
      <c r="F179" s="71"/>
    </row>
    <row r="180" ht="37" customHeight="1" spans="1:6">
      <c r="A180" s="58">
        <v>178</v>
      </c>
      <c r="B180" s="59" t="s">
        <v>207</v>
      </c>
      <c r="C180" s="76" t="s">
        <v>375</v>
      </c>
      <c r="D180" s="74" t="s">
        <v>332</v>
      </c>
      <c r="E180" s="73" t="s">
        <v>379</v>
      </c>
      <c r="F180" s="71"/>
    </row>
    <row r="181" ht="35" customHeight="1" spans="1:6">
      <c r="A181" s="58">
        <v>179</v>
      </c>
      <c r="B181" s="59" t="s">
        <v>207</v>
      </c>
      <c r="C181" s="76" t="s">
        <v>375</v>
      </c>
      <c r="D181" s="74" t="s">
        <v>334</v>
      </c>
      <c r="E181" s="73" t="s">
        <v>380</v>
      </c>
      <c r="F181" s="71"/>
    </row>
    <row r="182" ht="25" customHeight="1" spans="1:6">
      <c r="A182" s="58">
        <v>180</v>
      </c>
      <c r="B182" s="59" t="s">
        <v>207</v>
      </c>
      <c r="C182" s="76" t="s">
        <v>375</v>
      </c>
      <c r="D182" s="74" t="s">
        <v>381</v>
      </c>
      <c r="E182" s="74" t="s">
        <v>382</v>
      </c>
      <c r="F182" s="71"/>
    </row>
    <row r="183" ht="94.5" spans="1:6">
      <c r="A183" s="58">
        <v>181</v>
      </c>
      <c r="B183" s="59" t="s">
        <v>207</v>
      </c>
      <c r="C183" s="76" t="s">
        <v>375</v>
      </c>
      <c r="D183" s="74" t="s">
        <v>341</v>
      </c>
      <c r="E183" s="77" t="s">
        <v>383</v>
      </c>
      <c r="F183" s="71"/>
    </row>
    <row r="184" ht="54" spans="1:6">
      <c r="A184" s="58">
        <v>182</v>
      </c>
      <c r="B184" s="59" t="s">
        <v>207</v>
      </c>
      <c r="C184" s="76" t="s">
        <v>384</v>
      </c>
      <c r="D184" s="74" t="s">
        <v>249</v>
      </c>
      <c r="E184" s="60" t="s">
        <v>385</v>
      </c>
      <c r="F184" s="71"/>
    </row>
    <row r="185" ht="94.5" spans="1:6">
      <c r="A185" s="58">
        <v>183</v>
      </c>
      <c r="B185" s="59" t="s">
        <v>207</v>
      </c>
      <c r="C185" s="76" t="s">
        <v>384</v>
      </c>
      <c r="D185" s="74" t="s">
        <v>368</v>
      </c>
      <c r="E185" s="60" t="s">
        <v>386</v>
      </c>
      <c r="F185" s="71"/>
    </row>
    <row r="186" ht="54" spans="1:6">
      <c r="A186" s="58">
        <v>184</v>
      </c>
      <c r="B186" s="59" t="s">
        <v>207</v>
      </c>
      <c r="C186" s="76" t="s">
        <v>387</v>
      </c>
      <c r="D186" s="60" t="s">
        <v>249</v>
      </c>
      <c r="E186" s="73" t="s">
        <v>388</v>
      </c>
      <c r="F186" s="71"/>
    </row>
    <row r="187" ht="81" spans="1:6">
      <c r="A187" s="58">
        <v>185</v>
      </c>
      <c r="B187" s="59" t="s">
        <v>207</v>
      </c>
      <c r="C187" s="71" t="s">
        <v>384</v>
      </c>
      <c r="D187" s="60" t="s">
        <v>324</v>
      </c>
      <c r="E187" s="73" t="s">
        <v>389</v>
      </c>
      <c r="F187" s="71"/>
    </row>
    <row r="188" ht="25" customHeight="1" spans="1:6">
      <c r="A188" s="58">
        <v>186</v>
      </c>
      <c r="B188" s="59" t="s">
        <v>207</v>
      </c>
      <c r="C188" s="71" t="s">
        <v>387</v>
      </c>
      <c r="D188" s="60" t="s">
        <v>390</v>
      </c>
      <c r="E188" s="60" t="s">
        <v>254</v>
      </c>
      <c r="F188" s="71"/>
    </row>
    <row r="189" ht="60" customHeight="1" spans="1:6">
      <c r="A189" s="58">
        <v>187</v>
      </c>
      <c r="B189" s="59" t="s">
        <v>207</v>
      </c>
      <c r="C189" s="71" t="s">
        <v>384</v>
      </c>
      <c r="D189" s="60" t="s">
        <v>391</v>
      </c>
      <c r="E189" s="73" t="s">
        <v>392</v>
      </c>
      <c r="F189" s="71"/>
    </row>
    <row r="190" ht="48" customHeight="1" spans="1:6">
      <c r="A190" s="58">
        <v>188</v>
      </c>
      <c r="B190" s="59" t="s">
        <v>207</v>
      </c>
      <c r="C190" s="71" t="s">
        <v>387</v>
      </c>
      <c r="D190" s="60" t="s">
        <v>393</v>
      </c>
      <c r="E190" s="73" t="s">
        <v>394</v>
      </c>
      <c r="F190" s="69"/>
    </row>
    <row r="191" ht="27" spans="1:6">
      <c r="A191" s="58">
        <v>189</v>
      </c>
      <c r="B191" s="66" t="s">
        <v>395</v>
      </c>
      <c r="C191" s="62" t="s">
        <v>395</v>
      </c>
      <c r="D191" s="60" t="s">
        <v>396</v>
      </c>
      <c r="E191" s="60" t="s">
        <v>397</v>
      </c>
      <c r="F191" s="60"/>
    </row>
    <row r="192" spans="1:6">
      <c r="A192" s="58">
        <v>190</v>
      </c>
      <c r="B192" s="66" t="s">
        <v>395</v>
      </c>
      <c r="C192" s="62" t="s">
        <v>395</v>
      </c>
      <c r="D192" s="60" t="s">
        <v>107</v>
      </c>
      <c r="E192" s="60" t="s">
        <v>398</v>
      </c>
      <c r="F192" s="60"/>
    </row>
    <row r="193" spans="1:6">
      <c r="A193" s="58">
        <v>191</v>
      </c>
      <c r="B193" s="66" t="s">
        <v>395</v>
      </c>
      <c r="C193" s="62" t="s">
        <v>395</v>
      </c>
      <c r="D193" s="60" t="s">
        <v>341</v>
      </c>
      <c r="E193" s="60" t="s">
        <v>399</v>
      </c>
      <c r="F193" s="60"/>
    </row>
    <row r="194" ht="27" spans="1:6">
      <c r="A194" s="58">
        <v>192</v>
      </c>
      <c r="B194" s="66" t="s">
        <v>395</v>
      </c>
      <c r="C194" s="62" t="s">
        <v>395</v>
      </c>
      <c r="D194" s="60" t="s">
        <v>400</v>
      </c>
      <c r="E194" s="60" t="s">
        <v>401</v>
      </c>
      <c r="F194" s="61"/>
    </row>
    <row r="195" ht="27" spans="1:6">
      <c r="A195" s="58">
        <v>193</v>
      </c>
      <c r="B195" s="66" t="s">
        <v>395</v>
      </c>
      <c r="C195" s="62" t="s">
        <v>402</v>
      </c>
      <c r="D195" s="60" t="s">
        <v>396</v>
      </c>
      <c r="E195" s="60" t="s">
        <v>397</v>
      </c>
      <c r="F195" s="60"/>
    </row>
    <row r="196" spans="1:6">
      <c r="A196" s="58">
        <v>194</v>
      </c>
      <c r="B196" s="66" t="s">
        <v>395</v>
      </c>
      <c r="C196" s="62" t="s">
        <v>402</v>
      </c>
      <c r="D196" s="60" t="s">
        <v>341</v>
      </c>
      <c r="E196" s="60" t="s">
        <v>399</v>
      </c>
      <c r="F196" s="61"/>
    </row>
    <row r="197" ht="40.5" spans="1:6">
      <c r="A197" s="58">
        <v>195</v>
      </c>
      <c r="B197" s="66" t="s">
        <v>403</v>
      </c>
      <c r="C197" s="62" t="s">
        <v>403</v>
      </c>
      <c r="D197" s="60" t="s">
        <v>404</v>
      </c>
      <c r="E197" s="60" t="s">
        <v>405</v>
      </c>
      <c r="F197" s="60"/>
    </row>
    <row r="198" ht="54" spans="1:6">
      <c r="A198" s="58">
        <v>196</v>
      </c>
      <c r="B198" s="66" t="s">
        <v>403</v>
      </c>
      <c r="C198" s="62" t="s">
        <v>403</v>
      </c>
      <c r="D198" s="60" t="s">
        <v>406</v>
      </c>
      <c r="E198" s="60" t="s">
        <v>407</v>
      </c>
      <c r="F198" s="60"/>
    </row>
    <row r="199" ht="40.5" spans="1:6">
      <c r="A199" s="58">
        <v>197</v>
      </c>
      <c r="B199" s="66" t="s">
        <v>403</v>
      </c>
      <c r="C199" s="62" t="s">
        <v>403</v>
      </c>
      <c r="D199" s="60" t="s">
        <v>408</v>
      </c>
      <c r="E199" s="60" t="s">
        <v>409</v>
      </c>
      <c r="F199" s="60"/>
    </row>
    <row r="200" ht="40.5" spans="1:6">
      <c r="A200" s="58">
        <v>198</v>
      </c>
      <c r="B200" s="66" t="s">
        <v>403</v>
      </c>
      <c r="C200" s="62" t="s">
        <v>403</v>
      </c>
      <c r="D200" s="60" t="s">
        <v>410</v>
      </c>
      <c r="E200" s="60" t="s">
        <v>411</v>
      </c>
      <c r="F200" s="60"/>
    </row>
    <row r="201" spans="1:6">
      <c r="A201" s="58">
        <v>199</v>
      </c>
      <c r="B201" s="66" t="s">
        <v>403</v>
      </c>
      <c r="C201" s="62" t="s">
        <v>403</v>
      </c>
      <c r="D201" s="60" t="s">
        <v>412</v>
      </c>
      <c r="E201" s="60" t="s">
        <v>413</v>
      </c>
      <c r="F201" s="60"/>
    </row>
    <row r="202" spans="1:6">
      <c r="A202" s="58">
        <v>200</v>
      </c>
      <c r="B202" s="66" t="s">
        <v>403</v>
      </c>
      <c r="C202" s="62" t="s">
        <v>403</v>
      </c>
      <c r="D202" s="60" t="s">
        <v>414</v>
      </c>
      <c r="E202" s="60" t="s">
        <v>415</v>
      </c>
      <c r="F202" s="60"/>
    </row>
    <row r="203" spans="1:6">
      <c r="A203" s="58">
        <v>201</v>
      </c>
      <c r="B203" s="66" t="s">
        <v>403</v>
      </c>
      <c r="C203" s="62" t="s">
        <v>403</v>
      </c>
      <c r="D203" s="60" t="s">
        <v>416</v>
      </c>
      <c r="E203" s="60" t="s">
        <v>417</v>
      </c>
      <c r="F203" s="60"/>
    </row>
    <row r="204" spans="1:6">
      <c r="A204" s="58">
        <v>202</v>
      </c>
      <c r="B204" s="66" t="s">
        <v>403</v>
      </c>
      <c r="C204" s="62" t="s">
        <v>403</v>
      </c>
      <c r="D204" s="60" t="s">
        <v>418</v>
      </c>
      <c r="E204" s="60" t="s">
        <v>419</v>
      </c>
      <c r="F204" s="60"/>
    </row>
    <row r="205" ht="27" spans="1:6">
      <c r="A205" s="58">
        <v>203</v>
      </c>
      <c r="B205" s="66" t="s">
        <v>403</v>
      </c>
      <c r="C205" s="62" t="s">
        <v>420</v>
      </c>
      <c r="D205" s="60" t="s">
        <v>421</v>
      </c>
      <c r="E205" s="60" t="s">
        <v>422</v>
      </c>
      <c r="F205" s="60"/>
    </row>
  </sheetData>
  <autoFilter xmlns:etc="http://www.wps.cn/officeDocument/2017/etCustomData" ref="A2:F205" etc:filterBottomFollowUsedRange="0">
    <extLst/>
  </autoFilter>
  <mergeCells count="1">
    <mergeCell ref="A1:F1"/>
  </mergeCells>
  <dataValidations count="1">
    <dataValidation type="list" allowBlank="1" showInputMessage="1" showErrorMessage="1" sqref="D2">
      <formula1>#REF!</formula1>
    </dataValidation>
  </dataValidations>
  <pageMargins left="0.75" right="0.75" top="1" bottom="1" header="0.5" footer="0.5"/>
  <pageSetup paperSize="9" scale="52" fitToHeight="0" orientation="portrait" blackAndWhite="1"/>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K22"/>
  <sheetViews>
    <sheetView zoomScale="145" zoomScaleNormal="145" topLeftCell="A2" workbookViewId="0">
      <selection activeCell="D20" sqref="D20"/>
    </sheetView>
  </sheetViews>
  <sheetFormatPr defaultColWidth="9.225" defaultRowHeight="13.5"/>
  <cols>
    <col min="1" max="1" width="2.73333333333333" customWidth="1"/>
    <col min="2" max="2" width="13.2583333333333" customWidth="1"/>
    <col min="3" max="3" width="25" customWidth="1"/>
    <col min="4" max="4" width="12.925" customWidth="1"/>
    <col min="5" max="8" width="11.925" customWidth="1"/>
    <col min="9" max="9" width="8.075" customWidth="1"/>
    <col min="10" max="10" width="9.30833333333333" customWidth="1"/>
    <col min="11" max="11" width="51.825" customWidth="1"/>
  </cols>
  <sheetData>
    <row r="1" ht="14.25"/>
    <row r="2" ht="35" customHeight="1" spans="2:11">
      <c r="B2" s="1" t="s">
        <v>423</v>
      </c>
      <c r="C2" s="2"/>
      <c r="D2" s="2"/>
      <c r="E2" s="3"/>
      <c r="F2" s="4"/>
      <c r="G2" s="4"/>
      <c r="H2" s="4"/>
      <c r="I2" s="4"/>
      <c r="J2" s="4"/>
      <c r="K2" s="5"/>
    </row>
    <row r="3" ht="18.75" spans="2:11">
      <c r="B3" s="6" t="s">
        <v>424</v>
      </c>
      <c r="C3" s="7" t="s">
        <v>425</v>
      </c>
      <c r="D3" s="7" t="s">
        <v>426</v>
      </c>
      <c r="E3" s="8" t="s">
        <v>427</v>
      </c>
      <c r="F3" s="9"/>
      <c r="G3" s="9"/>
      <c r="H3" s="9"/>
      <c r="I3" s="9"/>
      <c r="J3" s="9"/>
      <c r="K3" s="10" t="s">
        <v>428</v>
      </c>
    </row>
    <row r="4" ht="18.75" spans="2:11">
      <c r="B4" s="11"/>
      <c r="C4" s="12"/>
      <c r="D4" s="12"/>
      <c r="E4" s="13">
        <v>1.5</v>
      </c>
      <c r="F4" s="13">
        <v>1.6</v>
      </c>
      <c r="G4" s="13">
        <v>1.7</v>
      </c>
      <c r="H4" s="13">
        <v>1.8</v>
      </c>
      <c r="I4" s="8">
        <v>1.9</v>
      </c>
      <c r="J4" s="8">
        <v>2</v>
      </c>
      <c r="K4" s="10"/>
    </row>
    <row r="5" ht="18.75" spans="2:11">
      <c r="B5" s="14" t="s">
        <v>429</v>
      </c>
      <c r="C5" s="15" t="e">
        <f>#REF!+#REF!+#REF!</f>
        <v>#REF!</v>
      </c>
      <c r="D5" s="15" t="e">
        <f>C5/C7</f>
        <v>#REF!</v>
      </c>
      <c r="E5" s="16" t="e">
        <f t="shared" ref="E5:J5" si="0">$C5*E4</f>
        <v>#REF!</v>
      </c>
      <c r="F5" s="16" t="e">
        <f t="shared" si="0"/>
        <v>#REF!</v>
      </c>
      <c r="G5" s="16" t="e">
        <f t="shared" si="0"/>
        <v>#REF!</v>
      </c>
      <c r="H5" s="16" t="e">
        <f t="shared" si="0"/>
        <v>#REF!</v>
      </c>
      <c r="I5" s="16" t="e">
        <f t="shared" si="0"/>
        <v>#REF!</v>
      </c>
      <c r="J5" s="16" t="e">
        <f t="shared" si="0"/>
        <v>#REF!</v>
      </c>
      <c r="K5" s="10"/>
    </row>
    <row r="6" ht="18.75" spans="2:11">
      <c r="B6" s="14" t="s">
        <v>430</v>
      </c>
      <c r="C6" s="16" t="e">
        <f>#REF!</f>
        <v>#REF!</v>
      </c>
      <c r="D6" s="16" t="e">
        <f>C6/C7</f>
        <v>#REF!</v>
      </c>
      <c r="E6" s="17" t="e">
        <f t="shared" ref="E6:J6" si="1">$C6*E4</f>
        <v>#REF!</v>
      </c>
      <c r="F6" s="17" t="e">
        <f t="shared" si="1"/>
        <v>#REF!</v>
      </c>
      <c r="G6" s="17" t="e">
        <f t="shared" si="1"/>
        <v>#REF!</v>
      </c>
      <c r="H6" s="17" t="e">
        <f t="shared" si="1"/>
        <v>#REF!</v>
      </c>
      <c r="I6" s="17" t="e">
        <f t="shared" si="1"/>
        <v>#REF!</v>
      </c>
      <c r="J6" s="17" t="e">
        <f t="shared" si="1"/>
        <v>#REF!</v>
      </c>
      <c r="K6" s="18" t="s">
        <v>431</v>
      </c>
    </row>
    <row r="7" ht="19.5" spans="2:11">
      <c r="B7" s="19" t="s">
        <v>432</v>
      </c>
      <c r="C7" s="20" t="e">
        <f>#REF!</f>
        <v>#REF!</v>
      </c>
      <c r="D7" s="20">
        <v>1</v>
      </c>
      <c r="E7" s="21" t="e">
        <f t="shared" ref="E7:J7" si="2">$C7*E4</f>
        <v>#REF!</v>
      </c>
      <c r="F7" s="21" t="e">
        <f t="shared" si="2"/>
        <v>#REF!</v>
      </c>
      <c r="G7" s="21" t="e">
        <f t="shared" si="2"/>
        <v>#REF!</v>
      </c>
      <c r="H7" s="21" t="e">
        <f t="shared" si="2"/>
        <v>#REF!</v>
      </c>
      <c r="I7" s="21" t="e">
        <f t="shared" si="2"/>
        <v>#REF!</v>
      </c>
      <c r="J7" s="21" t="e">
        <f t="shared" si="2"/>
        <v>#REF!</v>
      </c>
      <c r="K7" s="22"/>
    </row>
    <row r="8" ht="18.75" spans="2:11">
      <c r="B8" s="23"/>
      <c r="C8" s="24"/>
      <c r="D8" s="24"/>
      <c r="E8" s="24"/>
      <c r="F8" s="24"/>
      <c r="G8" s="24"/>
      <c r="H8" s="24">
        <f>15000/21.75</f>
        <v>689.655172413793</v>
      </c>
      <c r="I8" s="24">
        <f>20000/21.75</f>
        <v>919.540229885057</v>
      </c>
      <c r="J8" s="24"/>
      <c r="K8" s="23"/>
    </row>
    <row r="9" ht="14.25" spans="2:11">
      <c r="B9" s="25"/>
      <c r="C9" s="26"/>
      <c r="D9" s="26"/>
      <c r="E9" s="26"/>
      <c r="F9" s="26"/>
      <c r="G9" s="26"/>
      <c r="H9" s="26"/>
      <c r="I9" s="26"/>
      <c r="J9" s="26"/>
      <c r="K9" s="27"/>
    </row>
    <row r="10" ht="32" customHeight="1" spans="2:11">
      <c r="B10" s="28" t="s">
        <v>433</v>
      </c>
      <c r="C10" s="3"/>
      <c r="D10" s="3"/>
      <c r="E10" s="3"/>
      <c r="F10" s="3"/>
      <c r="G10" s="3"/>
      <c r="H10" s="3"/>
      <c r="I10" s="3"/>
      <c r="J10" s="3"/>
      <c r="K10" s="5"/>
    </row>
    <row r="11" ht="18.75" spans="2:11">
      <c r="B11" s="14" t="s">
        <v>424</v>
      </c>
      <c r="C11" s="29" t="s">
        <v>434</v>
      </c>
      <c r="D11" s="7" t="s">
        <v>426</v>
      </c>
      <c r="E11" s="13" t="s">
        <v>435</v>
      </c>
      <c r="F11" s="13"/>
      <c r="G11" s="13"/>
      <c r="H11" s="13"/>
      <c r="I11" s="9" t="s">
        <v>428</v>
      </c>
      <c r="J11" s="9"/>
      <c r="K11" s="30"/>
    </row>
    <row r="12" ht="18.75" spans="2:11">
      <c r="B12" s="14"/>
      <c r="C12" s="31"/>
      <c r="D12" s="12"/>
      <c r="E12" s="13">
        <v>700</v>
      </c>
      <c r="F12" s="13">
        <v>800</v>
      </c>
      <c r="G12" s="13">
        <v>900</v>
      </c>
      <c r="H12" s="13">
        <v>1000</v>
      </c>
      <c r="I12" s="9"/>
      <c r="J12" s="9"/>
      <c r="K12" s="30"/>
    </row>
    <row r="13" ht="18.75" spans="2:11">
      <c r="B13" s="14" t="s">
        <v>429</v>
      </c>
      <c r="C13" s="13">
        <v>191</v>
      </c>
      <c r="D13" s="16">
        <v>0.228258030817446</v>
      </c>
      <c r="E13" s="32">
        <f>$C13*$D13*E12</f>
        <v>30518.0987202926</v>
      </c>
      <c r="F13" s="32">
        <f>$C13*$D13*F12</f>
        <v>34877.8271089058</v>
      </c>
      <c r="G13" s="32">
        <f>$C13*$D13*G12</f>
        <v>39237.555497519</v>
      </c>
      <c r="H13" s="32">
        <f>$C13*$D13*H12</f>
        <v>43597.2838861323</v>
      </c>
      <c r="I13" s="9"/>
      <c r="J13" s="9"/>
      <c r="K13" s="30"/>
    </row>
    <row r="14" ht="18.75" spans="2:11">
      <c r="B14" s="14" t="s">
        <v>430</v>
      </c>
      <c r="C14" s="13">
        <v>191</v>
      </c>
      <c r="D14" s="16">
        <v>0.77304779315748</v>
      </c>
      <c r="E14" s="33">
        <f>$C14*$D14*E12</f>
        <v>103356.489945155</v>
      </c>
      <c r="F14" s="33">
        <f>$C14*$D14*F12</f>
        <v>118121.702794463</v>
      </c>
      <c r="G14" s="33">
        <f>$C14*$D14*G12</f>
        <v>132886.915643771</v>
      </c>
      <c r="H14" s="33">
        <f>$C14*$D14*H12</f>
        <v>147652.128493079</v>
      </c>
      <c r="I14" s="34" t="s">
        <v>436</v>
      </c>
      <c r="J14" s="34"/>
      <c r="K14" s="35"/>
    </row>
    <row r="15" ht="19.5" spans="2:11">
      <c r="B15" s="19" t="s">
        <v>432</v>
      </c>
      <c r="C15" s="36">
        <v>191</v>
      </c>
      <c r="D15" s="21">
        <v>1</v>
      </c>
      <c r="E15" s="37">
        <f>$C15*$D15*E12</f>
        <v>133700</v>
      </c>
      <c r="F15" s="37">
        <f>$C15*$D15*F12</f>
        <v>152800</v>
      </c>
      <c r="G15" s="37">
        <f>$C15*$D15*G12</f>
        <v>171900</v>
      </c>
      <c r="H15" s="37">
        <f>$C15*$D15*H12</f>
        <v>191000</v>
      </c>
      <c r="I15" s="38"/>
      <c r="J15" s="38"/>
      <c r="K15" s="39"/>
    </row>
    <row r="16" ht="14.25"/>
    <row r="17" ht="18.75" spans="2:11">
      <c r="B17" s="1" t="s">
        <v>437</v>
      </c>
      <c r="C17" s="2"/>
      <c r="D17" s="2"/>
      <c r="E17" s="3"/>
      <c r="F17" s="4"/>
      <c r="G17" s="4"/>
      <c r="H17" s="4"/>
      <c r="I17" s="4"/>
      <c r="J17" s="4"/>
      <c r="K17" s="5"/>
    </row>
    <row r="18" ht="18.75" spans="2:11">
      <c r="B18" s="6" t="s">
        <v>424</v>
      </c>
      <c r="C18" s="7" t="s">
        <v>438</v>
      </c>
      <c r="D18" s="7" t="s">
        <v>439</v>
      </c>
      <c r="E18" s="40" t="s">
        <v>440</v>
      </c>
      <c r="F18" s="41"/>
      <c r="G18" s="41"/>
      <c r="H18" s="41"/>
      <c r="I18" s="41"/>
      <c r="J18" s="41"/>
      <c r="K18" s="10" t="s">
        <v>428</v>
      </c>
    </row>
    <row r="19" ht="18.75" spans="2:11">
      <c r="B19" s="11"/>
      <c r="C19" s="12"/>
      <c r="D19" s="12"/>
      <c r="E19" s="42"/>
      <c r="F19" s="43"/>
      <c r="G19" s="43"/>
      <c r="H19" s="43"/>
      <c r="I19" s="43"/>
      <c r="J19" s="43"/>
      <c r="K19" s="10"/>
    </row>
    <row r="20" ht="18.75" spans="2:11">
      <c r="B20" s="14" t="s">
        <v>429</v>
      </c>
      <c r="C20" s="15" t="e">
        <f>#REF!+#REF!+#REF!</f>
        <v>#REF!</v>
      </c>
      <c r="D20" s="15">
        <v>652</v>
      </c>
      <c r="E20" s="44" t="e">
        <f>C20*D20</f>
        <v>#REF!</v>
      </c>
      <c r="F20" s="45"/>
      <c r="G20" s="45"/>
      <c r="H20" s="45"/>
      <c r="I20" s="45"/>
      <c r="J20" s="15"/>
      <c r="K20" s="10"/>
    </row>
    <row r="21" ht="18.75" spans="2:11">
      <c r="B21" s="14" t="s">
        <v>430</v>
      </c>
      <c r="C21" s="16" t="e">
        <f>#REF!</f>
        <v>#REF!</v>
      </c>
      <c r="D21" s="15">
        <v>652</v>
      </c>
      <c r="E21" s="44" t="e">
        <f>C21*D21</f>
        <v>#REF!</v>
      </c>
      <c r="F21" s="46"/>
      <c r="G21" s="46"/>
      <c r="H21" s="46"/>
      <c r="I21" s="46"/>
      <c r="J21" s="47"/>
      <c r="K21" s="18"/>
    </row>
    <row r="22" ht="19.5" spans="2:11">
      <c r="B22" s="19" t="s">
        <v>432</v>
      </c>
      <c r="C22" s="20" t="e">
        <f>#REF!</f>
        <v>#REF!</v>
      </c>
      <c r="D22" s="20"/>
      <c r="E22" s="48" t="e">
        <f>E20+E21</f>
        <v>#REF!</v>
      </c>
      <c r="F22" s="49"/>
      <c r="G22" s="49"/>
      <c r="H22" s="49"/>
      <c r="I22" s="49"/>
      <c r="J22" s="20"/>
      <c r="K22" s="22"/>
    </row>
  </sheetData>
  <mergeCells count="24">
    <mergeCell ref="B2:K2"/>
    <mergeCell ref="E3:J3"/>
    <mergeCell ref="B9:K9"/>
    <mergeCell ref="B10:K10"/>
    <mergeCell ref="E11:H11"/>
    <mergeCell ref="I11:K11"/>
    <mergeCell ref="I12:K12"/>
    <mergeCell ref="I13:K13"/>
    <mergeCell ref="I14:K14"/>
    <mergeCell ref="I15:K15"/>
    <mergeCell ref="B17:K17"/>
    <mergeCell ref="E20:J20"/>
    <mergeCell ref="E21:J21"/>
    <mergeCell ref="E22:J22"/>
    <mergeCell ref="B3:B4"/>
    <mergeCell ref="B11:B12"/>
    <mergeCell ref="B18:B19"/>
    <mergeCell ref="C3:C4"/>
    <mergeCell ref="C11:C12"/>
    <mergeCell ref="C18:C19"/>
    <mergeCell ref="D3:D4"/>
    <mergeCell ref="D11:D12"/>
    <mergeCell ref="D18:D19"/>
    <mergeCell ref="E18:J19"/>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Kingsoft Office</Application>
  <HeadingPairs>
    <vt:vector size="2" baseType="variant">
      <vt:variant>
        <vt:lpstr>工作表</vt:lpstr>
      </vt:variant>
      <vt:variant>
        <vt:i4>2</vt:i4>
      </vt:variant>
    </vt:vector>
  </HeadingPairs>
  <TitlesOfParts>
    <vt:vector size="2" baseType="lpstr">
      <vt:lpstr>功能清单</vt:lpstr>
      <vt:lpstr>金额计算方式</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DL D</dc:creator>
  <cp:lastModifiedBy>victor_恒</cp:lastModifiedBy>
  <dcterms:created xsi:type="dcterms:W3CDTF">2023-05-20T03:15:00Z</dcterms:created>
  <dcterms:modified xsi:type="dcterms:W3CDTF">2026-05-19T03:04:49Z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2052-12.1.0.26375</vt:lpwstr>
  </property>
  <property fmtid="{D5CDD505-2E9C-101B-9397-08002B2CF9AE}" pid="3" name="ICV">
    <vt:lpwstr>C92F2D86538D29CAA0DCFA69F5B50D18_43</vt:lpwstr>
  </property>
  <property fmtid="{D5CDD505-2E9C-101B-9397-08002B2CF9AE}" pid="4" name="CalculationRule">
    <vt:i4>0</vt:i4>
  </property>
  <property fmtid="{D5CDD505-2E9C-101B-9397-08002B2CF9AE}" pid="5" name="KSOReadingLayout">
    <vt:bool>true</vt:bool>
  </property>
</Properties>
</file>